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0005" windowHeight="10005"/>
  </bookViews>
  <sheets>
    <sheet name="Page 1" sheetId="1" r:id="rId1"/>
  </sheets>
  <calcPr calcId="145621"/>
</workbook>
</file>

<file path=xl/calcChain.xml><?xml version="1.0" encoding="utf-8"?>
<calcChain xmlns="http://schemas.openxmlformats.org/spreadsheetml/2006/main">
  <c r="S12" i="1" l="1"/>
  <c r="S8" i="1"/>
  <c r="V12" i="1"/>
  <c r="W12" i="1" s="1"/>
  <c r="U12" i="1"/>
  <c r="U8" i="1" s="1"/>
  <c r="V19" i="1"/>
  <c r="W19" i="1" s="1"/>
  <c r="U19" i="1"/>
  <c r="S19" i="1"/>
  <c r="W21" i="1"/>
  <c r="V21" i="1"/>
  <c r="U21" i="1"/>
  <c r="S21" i="1"/>
  <c r="V22" i="1"/>
  <c r="W22" i="1" s="1"/>
  <c r="V23" i="1"/>
  <c r="W15" i="1"/>
  <c r="W23" i="1"/>
  <c r="W24" i="1"/>
  <c r="W25" i="1"/>
  <c r="V25" i="1"/>
  <c r="V24" i="1"/>
  <c r="V7" i="1"/>
  <c r="W7" i="1" s="1"/>
  <c r="U7" i="1"/>
  <c r="S7" i="1"/>
  <c r="R7" i="1"/>
  <c r="V10" i="1"/>
  <c r="W10" i="1" s="1"/>
  <c r="V11" i="1"/>
  <c r="W11" i="1" s="1"/>
  <c r="W14" i="1"/>
  <c r="W13" i="1"/>
  <c r="V13" i="1"/>
  <c r="R10" i="1"/>
  <c r="S9" i="1" l="1"/>
  <c r="S6" i="1" s="1"/>
  <c r="V8" i="1"/>
  <c r="W8" i="1" s="1"/>
  <c r="U9" i="1"/>
  <c r="V9" i="1" l="1"/>
  <c r="W9" i="1" s="1"/>
  <c r="U6" i="1"/>
  <c r="V6" i="1" s="1"/>
  <c r="W6" i="1" s="1"/>
</calcChain>
</file>

<file path=xl/sharedStrings.xml><?xml version="1.0" encoding="utf-8"?>
<sst xmlns="http://schemas.openxmlformats.org/spreadsheetml/2006/main" count="128" uniqueCount="64">
  <si>
    <t>L.p.</t>
  </si>
  <si>
    <t>Nazwa i cel</t>
  </si>
  <si>
    <t>Jednostka odpowiedzialna lub koordynująca</t>
  </si>
  <si>
    <t>Okres realizacji</t>
  </si>
  <si>
    <t>Łączne nakłady finansowe</t>
  </si>
  <si>
    <t>Limit 2017</t>
  </si>
  <si>
    <t>Od</t>
  </si>
  <si>
    <t>Do</t>
  </si>
  <si>
    <t>1</t>
  </si>
  <si>
    <t>Wydatki na przedsięwzięcia-ogółem (1.1+1.2+1.3)</t>
  </si>
  <si>
    <t>853 676,00</t>
  </si>
  <si>
    <t>0,00</t>
  </si>
  <si>
    <t>1.a</t>
  </si>
  <si>
    <t>- wydatki bieżące</t>
  </si>
  <si>
    <t>77 125,00</t>
  </si>
  <si>
    <t>1.b</t>
  </si>
  <si>
    <t>- wydatki majątkowe</t>
  </si>
  <si>
    <t>776 551,00</t>
  </si>
  <si>
    <t>1.1</t>
  </si>
  <si>
    <t>Wydatki na programy, projekty lub zadania związane z programami realizowanymi z udziałem środków, o których mowa w art.5 ust.1 pkt 2 i 3 ustawy z dnia 27 sierpnia 2009.r. o finansach publicznych (Dz.U.Nr 157, poz.1240,z późn.zm.), z tego:</t>
  </si>
  <si>
    <t>790 676,00</t>
  </si>
  <si>
    <t>1.1.1</t>
  </si>
  <si>
    <t>1.1.1.1</t>
  </si>
  <si>
    <t>Potencjał miejsca potencjałem ludzi - rewitalizacja obszarów zmarginalizowanych w Gminie Trzciel - Opracowanie Programu Rewitalizacji Gminy Trzciel wraz z załącznikami graficznymi do programu, który umożliwi właściwe kreowanie postępu społeczno-gospodarczego i wyciąganie obszarów zmarginalizowanych ze stanu kryzysowego.</t>
  </si>
  <si>
    <t>Urząd Miejski</t>
  </si>
  <si>
    <t>2016</t>
  </si>
  <si>
    <t>2017</t>
  </si>
  <si>
    <t>1.1.2</t>
  </si>
  <si>
    <t>713 551,00</t>
  </si>
  <si>
    <t>1.1.2.1</t>
  </si>
  <si>
    <t>Przebudowa ul. Polnej w miejscowości Brójce - Ułatwienie i usprawnienie dojazdu do obiektu Zespołu Edukacyjnego w Brójcach, poprzez przebudowę drogi na odcinku 0,754 km</t>
  </si>
  <si>
    <t>2015</t>
  </si>
  <si>
    <t>1.1.2.2</t>
  </si>
  <si>
    <t>Termomodernizacja budynku Szkoły Podstawowej, Gimnazjum, Przedszkola i łącznika - Zespół Edukacyjny w Trzcielu, działka nr 58/2 obręb I - Wymiana i ocieplenie pokrycia dachowego, ocieplenie ścian oraz wymiana stolarki okiennej i drzwiowej, montaż instalacji OZE, przebudowa instalacji c.o. celem zmniejszenia zużycia energii cieplnej.</t>
  </si>
  <si>
    <t>2018</t>
  </si>
  <si>
    <t>1.1.2.3</t>
  </si>
  <si>
    <t>Przebudowa świetlicy wiejskiej w Brójcach - Modernizacja infrrastruktury społeczno - kulturalnej w gminie</t>
  </si>
  <si>
    <t>1.2</t>
  </si>
  <si>
    <t>Wydatki na programy, projekty lub zadania związane z umowami partnerstwa publiczno-prywatnego, z tego:</t>
  </si>
  <si>
    <t>1.2.1</t>
  </si>
  <si>
    <t>1.2.2</t>
  </si>
  <si>
    <t>1.3</t>
  </si>
  <si>
    <t>Wydatki na programy, projekty lub zadania pozostałe (inne niż wymienione w pkt 1.1 i 1.2),z tego</t>
  </si>
  <si>
    <t>63 000,00</t>
  </si>
  <si>
    <t>1.3.1</t>
  </si>
  <si>
    <t>1.3.2</t>
  </si>
  <si>
    <t>1.3.2.1</t>
  </si>
  <si>
    <t>Budowa sieci kanalizacji sanitarnej w miejscowościach: Stary Dwór, Łagowiec, Lutol Suchy i Chociszewo - Uporządkowanie gospodarki wodno - ściekowej w Gminie Trzciel</t>
  </si>
  <si>
    <t>35 000,00</t>
  </si>
  <si>
    <t>1.3.2.2</t>
  </si>
  <si>
    <t>Budowa hali sportowej przy Zespole Edukacyjnym w Trzcielu - Rozbudowa przyszkolnej infrastruktury sportowej na terenie Gminy Trzciel</t>
  </si>
  <si>
    <t>2019</t>
  </si>
  <si>
    <t>10 000,00</t>
  </si>
  <si>
    <t>1.3.2.3</t>
  </si>
  <si>
    <t>Budowa drogi gminnej w miejscowości Siercz - Poprawa warunków życia mieszkańców miejscowości Siercz poprzez modernizację infrastruktury drogowej</t>
  </si>
  <si>
    <t>8 000,00</t>
  </si>
  <si>
    <t>1.3.2.4</t>
  </si>
  <si>
    <t>Przebudowa drogi gminnej w miejscowości Świdwowiec - Poprawa warunków życia mieszkańców miejscowości Świdwowiec poprzez modernizację infrastruktury drogowej</t>
  </si>
  <si>
    <t>Załącznik nr 10 do Sprawozdania z wykonania budżetu Gminy Trzciel za 2017r.</t>
  </si>
  <si>
    <t>Realizacja przedsięwzięć ujętych w Wieloletniej Prognozie Finansowej</t>
  </si>
  <si>
    <t>Wykonanie</t>
  </si>
  <si>
    <t>Wykonanie  razem</t>
  </si>
  <si>
    <t>%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</si>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</sst>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20" x14ac:knownFonts="1"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sz val="8"/>
      <color indexed="8"/>
      <name val="Arial"/>
      <family val="2"/>
      <charset val="23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3D3D3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0">
    <xf numFmtId="0" fontId="0" fillId="0" borderId="0" xfId="0"/>
    <xf numFmtId="0" fontId="19" fillId="0" borderId="11" xfId="0" applyNumberFormat="1" applyFont="1" applyFill="1" applyBorder="1" applyAlignment="1" applyProtection="1">
      <alignment horizontal="center" vertical="center" wrapText="1"/>
    </xf>
    <xf numFmtId="0" fontId="19" fillId="0" borderId="22" xfId="0" applyNumberFormat="1" applyFont="1" applyFill="1" applyBorder="1" applyAlignment="1" applyProtection="1">
      <alignment horizontal="center" vertical="center"/>
    </xf>
    <xf numFmtId="0" fontId="19" fillId="0" borderId="22" xfId="0" applyNumberFormat="1" applyFont="1" applyFill="1" applyBorder="1" applyAlignment="1" applyProtection="1">
      <alignment horizontal="center" vertical="center" wrapText="1"/>
    </xf>
    <xf numFmtId="0" fontId="19" fillId="33" borderId="11" xfId="0" applyNumberFormat="1" applyFont="1" applyFill="1" applyBorder="1" applyAlignment="1" applyProtection="1">
      <alignment horizontal="center" vertical="center" wrapText="1"/>
    </xf>
    <xf numFmtId="0" fontId="19" fillId="33" borderId="11" xfId="0" applyNumberFormat="1" applyFont="1" applyFill="1" applyBorder="1" applyAlignment="1" applyProtection="1">
      <alignment horizontal="right" vertical="center" wrapText="1"/>
    </xf>
    <xf numFmtId="0" fontId="19" fillId="0" borderId="11" xfId="0" applyNumberFormat="1" applyFont="1" applyFill="1" applyBorder="1" applyAlignment="1" applyProtection="1">
      <alignment horizontal="right" vertical="center" wrapText="1"/>
    </xf>
    <xf numFmtId="4" fontId="19" fillId="0" borderId="11" xfId="0" applyNumberFormat="1" applyFont="1" applyFill="1" applyBorder="1" applyAlignment="1" applyProtection="1">
      <alignment horizontal="right" vertical="center" wrapText="1"/>
    </xf>
    <xf numFmtId="4" fontId="19" fillId="33" borderId="22" xfId="0" applyNumberFormat="1" applyFont="1" applyFill="1" applyBorder="1" applyAlignment="1" applyProtection="1">
      <alignment horizontal="right" vertical="center" wrapText="1"/>
    </xf>
    <xf numFmtId="4" fontId="19" fillId="33" borderId="14" xfId="0" applyNumberFormat="1" applyFont="1" applyFill="1" applyBorder="1" applyAlignment="1" applyProtection="1">
      <alignment horizontal="right" vertical="center" wrapText="1"/>
    </xf>
    <xf numFmtId="4" fontId="19" fillId="33" borderId="19" xfId="0" applyNumberFormat="1" applyFont="1" applyFill="1" applyBorder="1" applyAlignment="1" applyProtection="1">
      <alignment horizontal="right" vertical="center" wrapText="1"/>
    </xf>
    <xf numFmtId="4" fontId="19" fillId="33" borderId="11" xfId="0" applyNumberFormat="1" applyFont="1" applyFill="1" applyBorder="1" applyAlignment="1" applyProtection="1">
      <alignment horizontal="right" vertical="center" wrapText="1"/>
    </xf>
    <xf numFmtId="4" fontId="19" fillId="0" borderId="19" xfId="0" applyNumberFormat="1" applyFont="1" applyFill="1" applyBorder="1" applyAlignment="1" applyProtection="1">
      <alignment horizontal="right" vertical="center" wrapText="1"/>
    </xf>
    <xf numFmtId="4" fontId="19" fillId="0" borderId="22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Alignment="1">
      <alignment horizontal="left" vertical="center"/>
    </xf>
    <xf numFmtId="0" fontId="18" fillId="0" borderId="10" xfId="0" applyFont="1" applyBorder="1" applyAlignment="1">
      <alignment horizontal="center" vertical="center"/>
    </xf>
    <xf numFmtId="0" fontId="19" fillId="0" borderId="22" xfId="0" applyNumberFormat="1" applyFont="1" applyFill="1" applyBorder="1" applyAlignment="1" applyProtection="1">
      <alignment horizontal="center" vertical="center" wrapText="1"/>
    </xf>
    <xf numFmtId="0" fontId="19" fillId="0" borderId="15" xfId="0" applyNumberFormat="1" applyFont="1" applyFill="1" applyBorder="1" applyAlignment="1" applyProtection="1">
      <alignment horizontal="center" vertical="center"/>
    </xf>
    <xf numFmtId="0" fontId="19" fillId="0" borderId="12" xfId="0" applyNumberFormat="1" applyFont="1" applyFill="1" applyBorder="1" applyAlignment="1" applyProtection="1">
      <alignment horizontal="center" vertical="center"/>
    </xf>
    <xf numFmtId="0" fontId="19" fillId="0" borderId="16" xfId="0" applyNumberFormat="1" applyFont="1" applyFill="1" applyBorder="1" applyAlignment="1" applyProtection="1">
      <alignment horizontal="center" vertical="center"/>
    </xf>
    <xf numFmtId="0" fontId="19" fillId="0" borderId="22" xfId="0" applyFont="1" applyBorder="1" applyAlignment="1">
      <alignment horizontal="center" vertical="center"/>
    </xf>
    <xf numFmtId="0" fontId="19" fillId="0" borderId="13" xfId="0" applyNumberFormat="1" applyFont="1" applyFill="1" applyBorder="1" applyAlignment="1" applyProtection="1">
      <alignment horizontal="center" vertical="center" wrapText="1"/>
    </xf>
    <xf numFmtId="0" fontId="19" fillId="0" borderId="14" xfId="0" applyNumberFormat="1" applyFont="1" applyFill="1" applyBorder="1" applyAlignment="1" applyProtection="1">
      <alignment horizontal="center" vertical="center" wrapText="1"/>
    </xf>
    <xf numFmtId="0" fontId="19" fillId="0" borderId="15" xfId="0" applyNumberFormat="1" applyFont="1" applyFill="1" applyBorder="1" applyAlignment="1" applyProtection="1">
      <alignment horizontal="center" vertical="center" wrapText="1"/>
    </xf>
    <xf numFmtId="0" fontId="19" fillId="0" borderId="12" xfId="0" applyNumberFormat="1" applyFont="1" applyFill="1" applyBorder="1" applyAlignment="1" applyProtection="1">
      <alignment horizontal="center" vertical="center" wrapText="1"/>
    </xf>
    <xf numFmtId="0" fontId="19" fillId="0" borderId="16" xfId="0" applyNumberFormat="1" applyFont="1" applyFill="1" applyBorder="1" applyAlignment="1" applyProtection="1">
      <alignment horizontal="center" vertical="center" wrapText="1"/>
    </xf>
    <xf numFmtId="0" fontId="19" fillId="0" borderId="17" xfId="0" applyNumberFormat="1" applyFont="1" applyFill="1" applyBorder="1" applyAlignment="1" applyProtection="1">
      <alignment horizontal="center" vertical="center" wrapText="1"/>
    </xf>
    <xf numFmtId="0" fontId="19" fillId="0" borderId="10" xfId="0" applyNumberFormat="1" applyFont="1" applyFill="1" applyBorder="1" applyAlignment="1" applyProtection="1">
      <alignment horizontal="center" vertical="center" wrapText="1"/>
    </xf>
    <xf numFmtId="0" fontId="19" fillId="0" borderId="18" xfId="0" applyNumberFormat="1" applyFont="1" applyFill="1" applyBorder="1" applyAlignment="1" applyProtection="1">
      <alignment horizontal="center" vertical="center" wrapText="1"/>
    </xf>
    <xf numFmtId="0" fontId="19" fillId="0" borderId="19" xfId="0" applyNumberFormat="1" applyFont="1" applyFill="1" applyBorder="1" applyAlignment="1" applyProtection="1">
      <alignment horizontal="center" vertical="center" wrapText="1"/>
    </xf>
    <xf numFmtId="0" fontId="19" fillId="0" borderId="21" xfId="0" applyNumberFormat="1" applyFont="1" applyFill="1" applyBorder="1" applyAlignment="1" applyProtection="1">
      <alignment horizontal="center" vertical="center" wrapText="1"/>
    </xf>
    <xf numFmtId="0" fontId="19" fillId="0" borderId="20" xfId="0" applyNumberFormat="1" applyFont="1" applyFill="1" applyBorder="1" applyAlignment="1" applyProtection="1">
      <alignment horizontal="center" vertical="center" wrapText="1"/>
    </xf>
    <xf numFmtId="0" fontId="19" fillId="33" borderId="19" xfId="0" applyNumberFormat="1" applyFont="1" applyFill="1" applyBorder="1" applyAlignment="1" applyProtection="1">
      <alignment horizontal="left" vertical="center" wrapText="1"/>
    </xf>
    <xf numFmtId="0" fontId="19" fillId="33" borderId="21" xfId="0" applyNumberFormat="1" applyFont="1" applyFill="1" applyBorder="1" applyAlignment="1" applyProtection="1">
      <alignment horizontal="left" vertical="center" wrapText="1"/>
    </xf>
    <xf numFmtId="0" fontId="19" fillId="33" borderId="20" xfId="0" applyNumberFormat="1" applyFont="1" applyFill="1" applyBorder="1" applyAlignment="1" applyProtection="1">
      <alignment horizontal="left" vertical="center" wrapText="1"/>
    </xf>
    <xf numFmtId="164" fontId="19" fillId="33" borderId="19" xfId="0" applyNumberFormat="1" applyFont="1" applyFill="1" applyBorder="1" applyAlignment="1" applyProtection="1">
      <alignment horizontal="right" vertical="center" wrapText="1"/>
    </xf>
    <xf numFmtId="164" fontId="19" fillId="33" borderId="21" xfId="0" applyNumberFormat="1" applyFont="1" applyFill="1" applyBorder="1" applyAlignment="1" applyProtection="1">
      <alignment horizontal="right" vertical="center" wrapText="1"/>
    </xf>
    <xf numFmtId="164" fontId="19" fillId="33" borderId="20" xfId="0" applyNumberFormat="1" applyFont="1" applyFill="1" applyBorder="1" applyAlignment="1" applyProtection="1">
      <alignment horizontal="right" vertical="center" wrapText="1"/>
    </xf>
    <xf numFmtId="4" fontId="19" fillId="33" borderId="17" xfId="0" applyNumberFormat="1" applyFont="1" applyFill="1" applyBorder="1" applyAlignment="1" applyProtection="1">
      <alignment horizontal="right" vertical="center" wrapText="1"/>
    </xf>
    <xf numFmtId="4" fontId="19" fillId="33" borderId="18" xfId="0" applyNumberFormat="1" applyFont="1" applyFill="1" applyBorder="1" applyAlignment="1" applyProtection="1">
      <alignment horizontal="right" vertical="center" wrapText="1"/>
    </xf>
    <xf numFmtId="0" fontId="19" fillId="0" borderId="19" xfId="0" applyNumberFormat="1" applyFont="1" applyFill="1" applyBorder="1" applyAlignment="1" applyProtection="1">
      <alignment horizontal="left" vertical="center" wrapText="1"/>
    </xf>
    <xf numFmtId="0" fontId="19" fillId="0" borderId="21" xfId="0" applyNumberFormat="1" applyFont="1" applyFill="1" applyBorder="1" applyAlignment="1" applyProtection="1">
      <alignment horizontal="left" vertical="center" wrapText="1"/>
    </xf>
    <xf numFmtId="0" fontId="19" fillId="0" borderId="20" xfId="0" applyNumberFormat="1" applyFont="1" applyFill="1" applyBorder="1" applyAlignment="1" applyProtection="1">
      <alignment horizontal="left" vertical="center" wrapText="1"/>
    </xf>
    <xf numFmtId="164" fontId="19" fillId="0" borderId="19" xfId="0" applyNumberFormat="1" applyFont="1" applyFill="1" applyBorder="1" applyAlignment="1" applyProtection="1">
      <alignment horizontal="right" vertical="center" wrapText="1"/>
    </xf>
    <xf numFmtId="164" fontId="19" fillId="0" borderId="21" xfId="0" applyNumberFormat="1" applyFont="1" applyFill="1" applyBorder="1" applyAlignment="1" applyProtection="1">
      <alignment horizontal="right" vertical="center" wrapText="1"/>
    </xf>
    <xf numFmtId="164" fontId="19" fillId="0" borderId="20" xfId="0" applyNumberFormat="1" applyFont="1" applyFill="1" applyBorder="1" applyAlignment="1" applyProtection="1">
      <alignment horizontal="right" vertical="center" wrapText="1"/>
    </xf>
    <xf numFmtId="4" fontId="19" fillId="0" borderId="19" xfId="0" applyNumberFormat="1" applyFont="1" applyFill="1" applyBorder="1" applyAlignment="1" applyProtection="1">
      <alignment horizontal="right" vertical="center" wrapText="1"/>
    </xf>
    <xf numFmtId="4" fontId="19" fillId="0" borderId="20" xfId="0" applyNumberFormat="1" applyFont="1" applyFill="1" applyBorder="1" applyAlignment="1" applyProtection="1">
      <alignment horizontal="right" vertical="center" wrapText="1"/>
    </xf>
    <xf numFmtId="4" fontId="19" fillId="33" borderId="19" xfId="0" applyNumberFormat="1" applyFont="1" applyFill="1" applyBorder="1" applyAlignment="1" applyProtection="1">
      <alignment horizontal="right" vertical="center" wrapText="1"/>
    </xf>
    <xf numFmtId="4" fontId="19" fillId="33" borderId="20" xfId="0" applyNumberFormat="1" applyFont="1" applyFill="1" applyBorder="1" applyAlignment="1" applyProtection="1">
      <alignment horizontal="right" vertical="center" wrapText="1"/>
    </xf>
  </cellXfs>
  <cellStyles count="42">
    <cellStyle name="20% - akcent 1" xfId="19" builtinId="30" customBuiltin="1"/>
    <cellStyle name="20% - akcent 2" xfId="23" builtinId="34" customBuiltin="1"/>
    <cellStyle name="20% - akcent 3" xfId="27" builtinId="38" customBuiltin="1"/>
    <cellStyle name="20% - akcent 4" xfId="31" builtinId="42" customBuiltin="1"/>
    <cellStyle name="20% - akcent 5" xfId="35" builtinId="46" customBuiltin="1"/>
    <cellStyle name="20% - akcent 6" xfId="39" builtinId="50" customBuiltin="1"/>
    <cellStyle name="40% - akcent 1" xfId="20" builtinId="31" customBuiltin="1"/>
    <cellStyle name="40% - akcent 2" xfId="24" builtinId="35" customBuiltin="1"/>
    <cellStyle name="40% - akcent 3" xfId="28" builtinId="39" customBuiltin="1"/>
    <cellStyle name="40% - akcent 4" xfId="32" builtinId="43" customBuiltin="1"/>
    <cellStyle name="40% - akcent 5" xfId="36" builtinId="47" customBuiltin="1"/>
    <cellStyle name="40% - akcent 6" xfId="40" builtinId="51" customBuiltin="1"/>
    <cellStyle name="60% - akcent 1" xfId="21" builtinId="32" customBuiltin="1"/>
    <cellStyle name="60% - akcent 2" xfId="25" builtinId="36" customBuiltin="1"/>
    <cellStyle name="60% - akcent 3" xfId="29" builtinId="40" customBuiltin="1"/>
    <cellStyle name="60% - akcent 4" xfId="33" builtinId="44" customBuiltin="1"/>
    <cellStyle name="60% - akcent 5" xfId="37" builtinId="48" customBuiltin="1"/>
    <cellStyle name="60% -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e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e" xfId="8" builtinId="28" customBuiltin="1"/>
    <cellStyle name="Normalny" xfId="0" builtinId="0" customBuiltin="1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e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6"/>
  <sheetViews>
    <sheetView tabSelected="1" zoomScaleNormal="100" workbookViewId="0">
      <selection activeCell="M6" sqref="M6:P6"/>
    </sheetView>
  </sheetViews>
  <sheetFormatPr defaultRowHeight="15" customHeight="1" x14ac:dyDescent="0.25"/>
  <cols>
    <col min="1" max="1" width="6.5703125" customWidth="1"/>
    <col min="2" max="5" width="10.42578125" customWidth="1"/>
    <col min="6" max="6" width="1.140625" customWidth="1"/>
    <col min="7" max="7" width="6.7109375" customWidth="1"/>
    <col min="8" max="8" width="2.5703125" customWidth="1"/>
    <col min="9" max="9" width="1.28515625" customWidth="1"/>
    <col min="10" max="10" width="4" customWidth="1"/>
    <col min="11" max="11" width="2.5703125" customWidth="1"/>
    <col min="12" max="12" width="6.5703125" customWidth="1"/>
    <col min="13" max="13" width="1.42578125" customWidth="1"/>
    <col min="14" max="15" width="3.85546875" customWidth="1"/>
    <col min="16" max="16" width="2.85546875" customWidth="1"/>
    <col min="17" max="18" width="10.42578125" customWidth="1"/>
    <col min="19" max="19" width="3.7109375" customWidth="1"/>
    <col min="20" max="20" width="6.7109375" customWidth="1"/>
    <col min="21" max="21" width="10.42578125" customWidth="1"/>
    <col min="22" max="22" width="9.28515625" customWidth="1"/>
    <col min="23" max="23" width="7.5703125" customWidth="1"/>
    <col min="24" max="24" width="5.85546875" customWidth="1"/>
  </cols>
  <sheetData>
    <row r="1" spans="1:23" ht="18.75" customHeight="1" x14ac:dyDescent="0.25">
      <c r="A1" s="14" t="s">
        <v>58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</row>
    <row r="2" spans="1:23" ht="6.75" customHeight="1" x14ac:dyDescent="0.25"/>
    <row r="3" spans="1:23" ht="42.75" customHeight="1" x14ac:dyDescent="0.25">
      <c r="A3" s="15" t="s">
        <v>59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</row>
    <row r="4" spans="1:23" ht="27.6" customHeight="1" x14ac:dyDescent="0.25">
      <c r="A4" s="21" t="s">
        <v>0</v>
      </c>
      <c r="B4" s="23" t="s">
        <v>1</v>
      </c>
      <c r="C4" s="24"/>
      <c r="D4" s="24"/>
      <c r="E4" s="24"/>
      <c r="F4" s="25"/>
      <c r="G4" s="23" t="s">
        <v>2</v>
      </c>
      <c r="H4" s="24"/>
      <c r="I4" s="25"/>
      <c r="J4" s="29" t="s">
        <v>3</v>
      </c>
      <c r="K4" s="30"/>
      <c r="L4" s="31"/>
      <c r="M4" s="23" t="s">
        <v>4</v>
      </c>
      <c r="N4" s="24"/>
      <c r="O4" s="24"/>
      <c r="P4" s="25"/>
      <c r="Q4" s="21" t="s">
        <v>5</v>
      </c>
      <c r="R4" s="17" t="s">
        <v>60</v>
      </c>
      <c r="S4" s="18"/>
      <c r="T4" s="18"/>
      <c r="U4" s="19"/>
      <c r="V4" s="24" t="s">
        <v>61</v>
      </c>
      <c r="W4" s="20" t="s">
        <v>62</v>
      </c>
    </row>
    <row r="5" spans="1:23" ht="28.5" customHeight="1" x14ac:dyDescent="0.25">
      <c r="A5" s="22"/>
      <c r="B5" s="26"/>
      <c r="C5" s="27"/>
      <c r="D5" s="27"/>
      <c r="E5" s="27"/>
      <c r="F5" s="28"/>
      <c r="G5" s="26"/>
      <c r="H5" s="27"/>
      <c r="I5" s="28"/>
      <c r="J5" s="29" t="s">
        <v>6</v>
      </c>
      <c r="K5" s="31"/>
      <c r="L5" s="1" t="s">
        <v>7</v>
      </c>
      <c r="M5" s="26"/>
      <c r="N5" s="27"/>
      <c r="O5" s="27"/>
      <c r="P5" s="28"/>
      <c r="Q5" s="26"/>
      <c r="R5" s="2">
        <v>2015</v>
      </c>
      <c r="S5" s="16">
        <v>2016</v>
      </c>
      <c r="T5" s="16"/>
      <c r="U5" s="3">
        <v>2017</v>
      </c>
      <c r="V5" s="27"/>
      <c r="W5" s="20"/>
    </row>
    <row r="6" spans="1:23" ht="20.25" customHeight="1" x14ac:dyDescent="0.25">
      <c r="A6" s="4" t="s">
        <v>8</v>
      </c>
      <c r="B6" s="32" t="s">
        <v>9</v>
      </c>
      <c r="C6" s="33"/>
      <c r="D6" s="33"/>
      <c r="E6" s="33"/>
      <c r="F6" s="33"/>
      <c r="G6" s="33"/>
      <c r="H6" s="33"/>
      <c r="I6" s="33"/>
      <c r="J6" s="33"/>
      <c r="K6" s="33"/>
      <c r="L6" s="34"/>
      <c r="M6" s="35">
        <v>10203112</v>
      </c>
      <c r="N6" s="36"/>
      <c r="O6" s="36"/>
      <c r="P6" s="37"/>
      <c r="Q6" s="5" t="s">
        <v>10</v>
      </c>
      <c r="R6" s="9">
        <v>0</v>
      </c>
      <c r="S6" s="38">
        <f>S9+S19</f>
        <v>114571.59</v>
      </c>
      <c r="T6" s="39"/>
      <c r="U6" s="9">
        <f>U9+U19</f>
        <v>840662.99</v>
      </c>
      <c r="V6" s="10">
        <f t="shared" ref="V6:V11" si="0">R6+S6+U6</f>
        <v>955234.58</v>
      </c>
      <c r="W6" s="8">
        <f t="shared" ref="W6:W12" si="1">V6/M6*100</f>
        <v>9.3621885166016003</v>
      </c>
    </row>
    <row r="7" spans="1:23" ht="21" customHeight="1" x14ac:dyDescent="0.25">
      <c r="A7" s="4" t="s">
        <v>12</v>
      </c>
      <c r="B7" s="32" t="s">
        <v>13</v>
      </c>
      <c r="C7" s="33"/>
      <c r="D7" s="33"/>
      <c r="E7" s="33"/>
      <c r="F7" s="33"/>
      <c r="G7" s="33"/>
      <c r="H7" s="33"/>
      <c r="I7" s="33"/>
      <c r="J7" s="33"/>
      <c r="K7" s="33"/>
      <c r="L7" s="34"/>
      <c r="M7" s="35">
        <v>100800</v>
      </c>
      <c r="N7" s="36"/>
      <c r="O7" s="36"/>
      <c r="P7" s="37"/>
      <c r="Q7" s="5" t="s">
        <v>14</v>
      </c>
      <c r="R7" s="11" t="str">
        <f>R10</f>
        <v>0,00</v>
      </c>
      <c r="S7" s="48">
        <f>S10</f>
        <v>23674.59</v>
      </c>
      <c r="T7" s="49"/>
      <c r="U7" s="11">
        <f>U10</f>
        <v>75724.19</v>
      </c>
      <c r="V7" s="10">
        <f t="shared" si="0"/>
        <v>99398.78</v>
      </c>
      <c r="W7" s="8">
        <f t="shared" si="1"/>
        <v>98.609900793650795</v>
      </c>
    </row>
    <row r="8" spans="1:23" ht="21.75" customHeight="1" x14ac:dyDescent="0.25">
      <c r="A8" s="4" t="s">
        <v>15</v>
      </c>
      <c r="B8" s="32" t="s">
        <v>16</v>
      </c>
      <c r="C8" s="33"/>
      <c r="D8" s="33"/>
      <c r="E8" s="33"/>
      <c r="F8" s="33"/>
      <c r="G8" s="33"/>
      <c r="H8" s="33"/>
      <c r="I8" s="33"/>
      <c r="J8" s="33"/>
      <c r="K8" s="33"/>
      <c r="L8" s="34"/>
      <c r="M8" s="35">
        <v>10102312</v>
      </c>
      <c r="N8" s="36"/>
      <c r="O8" s="36"/>
      <c r="P8" s="37"/>
      <c r="Q8" s="5" t="s">
        <v>17</v>
      </c>
      <c r="R8" s="11">
        <v>0</v>
      </c>
      <c r="S8" s="48">
        <f>S12+S21</f>
        <v>90897</v>
      </c>
      <c r="T8" s="49"/>
      <c r="U8" s="11">
        <f>U12+U21</f>
        <v>764938.8</v>
      </c>
      <c r="V8" s="10">
        <f t="shared" si="0"/>
        <v>855835.8</v>
      </c>
      <c r="W8" s="8">
        <f t="shared" si="1"/>
        <v>8.4716825217831335</v>
      </c>
    </row>
    <row r="9" spans="1:23" ht="38.25" customHeight="1" x14ac:dyDescent="0.25">
      <c r="A9" s="4" t="s">
        <v>18</v>
      </c>
      <c r="B9" s="32" t="s">
        <v>19</v>
      </c>
      <c r="C9" s="33"/>
      <c r="D9" s="33"/>
      <c r="E9" s="33"/>
      <c r="F9" s="33"/>
      <c r="G9" s="33"/>
      <c r="H9" s="33"/>
      <c r="I9" s="33"/>
      <c r="J9" s="33"/>
      <c r="K9" s="33"/>
      <c r="L9" s="34"/>
      <c r="M9" s="35">
        <v>5311355</v>
      </c>
      <c r="N9" s="36"/>
      <c r="O9" s="36"/>
      <c r="P9" s="37"/>
      <c r="Q9" s="5" t="s">
        <v>20</v>
      </c>
      <c r="R9" s="11">
        <v>0</v>
      </c>
      <c r="S9" s="48">
        <f>S10+S12</f>
        <v>23674.59</v>
      </c>
      <c r="T9" s="49"/>
      <c r="U9" s="11">
        <f>U10+U12</f>
        <v>789274.99</v>
      </c>
      <c r="V9" s="10">
        <f t="shared" si="0"/>
        <v>812949.58</v>
      </c>
      <c r="W9" s="8">
        <f t="shared" si="1"/>
        <v>15.305879196551539</v>
      </c>
    </row>
    <row r="10" spans="1:23" ht="23.25" customHeight="1" x14ac:dyDescent="0.25">
      <c r="A10" s="4" t="s">
        <v>21</v>
      </c>
      <c r="B10" s="32" t="s">
        <v>13</v>
      </c>
      <c r="C10" s="33"/>
      <c r="D10" s="33"/>
      <c r="E10" s="33"/>
      <c r="F10" s="33"/>
      <c r="G10" s="33"/>
      <c r="H10" s="33"/>
      <c r="I10" s="33"/>
      <c r="J10" s="33"/>
      <c r="K10" s="33"/>
      <c r="L10" s="34"/>
      <c r="M10" s="35">
        <v>100800</v>
      </c>
      <c r="N10" s="36"/>
      <c r="O10" s="36"/>
      <c r="P10" s="37"/>
      <c r="Q10" s="5" t="s">
        <v>14</v>
      </c>
      <c r="R10" s="11" t="str">
        <f>R11</f>
        <v>0,00</v>
      </c>
      <c r="S10" s="48">
        <v>23674.59</v>
      </c>
      <c r="T10" s="49"/>
      <c r="U10" s="11">
        <v>75724.19</v>
      </c>
      <c r="V10" s="10">
        <f t="shared" si="0"/>
        <v>99398.78</v>
      </c>
      <c r="W10" s="8">
        <f t="shared" si="1"/>
        <v>98.609900793650795</v>
      </c>
    </row>
    <row r="11" spans="1:23" ht="75.75" customHeight="1" x14ac:dyDescent="0.25">
      <c r="A11" s="1" t="s">
        <v>22</v>
      </c>
      <c r="B11" s="40" t="s">
        <v>23</v>
      </c>
      <c r="C11" s="41"/>
      <c r="D11" s="41"/>
      <c r="E11" s="41"/>
      <c r="F11" s="42"/>
      <c r="G11" s="29" t="s">
        <v>24</v>
      </c>
      <c r="H11" s="30"/>
      <c r="I11" s="31"/>
      <c r="J11" s="29" t="s">
        <v>25</v>
      </c>
      <c r="K11" s="31"/>
      <c r="L11" s="1" t="s">
        <v>26</v>
      </c>
      <c r="M11" s="43">
        <v>100800</v>
      </c>
      <c r="N11" s="44"/>
      <c r="O11" s="44"/>
      <c r="P11" s="45"/>
      <c r="Q11" s="6" t="s">
        <v>14</v>
      </c>
      <c r="R11" s="7" t="s">
        <v>11</v>
      </c>
      <c r="S11" s="46">
        <v>23674.59</v>
      </c>
      <c r="T11" s="47"/>
      <c r="U11" s="7">
        <v>75724.19</v>
      </c>
      <c r="V11" s="12">
        <f t="shared" si="0"/>
        <v>99398.78</v>
      </c>
      <c r="W11" s="13">
        <f t="shared" si="1"/>
        <v>98.609900793650795</v>
      </c>
    </row>
    <row r="12" spans="1:23" ht="20.25" customHeight="1" x14ac:dyDescent="0.25">
      <c r="A12" s="4" t="s">
        <v>27</v>
      </c>
      <c r="B12" s="32" t="s">
        <v>16</v>
      </c>
      <c r="C12" s="33"/>
      <c r="D12" s="33"/>
      <c r="E12" s="33"/>
      <c r="F12" s="33"/>
      <c r="G12" s="33"/>
      <c r="H12" s="33"/>
      <c r="I12" s="33"/>
      <c r="J12" s="33"/>
      <c r="K12" s="33"/>
      <c r="L12" s="34"/>
      <c r="M12" s="35">
        <v>5210555</v>
      </c>
      <c r="N12" s="36"/>
      <c r="O12" s="36"/>
      <c r="P12" s="37"/>
      <c r="Q12" s="5" t="s">
        <v>28</v>
      </c>
      <c r="R12" s="11">
        <v>0</v>
      </c>
      <c r="S12" s="48">
        <f>S13+S14+S15</f>
        <v>0</v>
      </c>
      <c r="T12" s="49"/>
      <c r="U12" s="11">
        <f>U13+U14+U15</f>
        <v>713550.8</v>
      </c>
      <c r="V12" s="10">
        <f>V13+V14+V15</f>
        <v>713550.8</v>
      </c>
      <c r="W12" s="8">
        <f t="shared" si="1"/>
        <v>13.694333904929515</v>
      </c>
    </row>
    <row r="13" spans="1:23" ht="38.25" customHeight="1" x14ac:dyDescent="0.25">
      <c r="A13" s="1" t="s">
        <v>29</v>
      </c>
      <c r="B13" s="40" t="s">
        <v>30</v>
      </c>
      <c r="C13" s="41"/>
      <c r="D13" s="41"/>
      <c r="E13" s="41"/>
      <c r="F13" s="42"/>
      <c r="G13" s="29" t="s">
        <v>24</v>
      </c>
      <c r="H13" s="30"/>
      <c r="I13" s="31"/>
      <c r="J13" s="29" t="s">
        <v>31</v>
      </c>
      <c r="K13" s="31"/>
      <c r="L13" s="1" t="s">
        <v>26</v>
      </c>
      <c r="M13" s="43">
        <v>713551</v>
      </c>
      <c r="N13" s="44"/>
      <c r="O13" s="44"/>
      <c r="P13" s="45"/>
      <c r="Q13" s="6" t="s">
        <v>28</v>
      </c>
      <c r="R13" s="7" t="s">
        <v>11</v>
      </c>
      <c r="S13" s="46" t="s">
        <v>11</v>
      </c>
      <c r="T13" s="47"/>
      <c r="U13" s="7">
        <v>713550.8</v>
      </c>
      <c r="V13" s="12">
        <f>R13+S13+U13</f>
        <v>713550.8</v>
      </c>
      <c r="W13" s="13">
        <f>V13/M13*100</f>
        <v>99.999971971169558</v>
      </c>
    </row>
    <row r="14" spans="1:23" ht="72" customHeight="1" x14ac:dyDescent="0.25">
      <c r="A14" s="1" t="s">
        <v>32</v>
      </c>
      <c r="B14" s="40" t="s">
        <v>33</v>
      </c>
      <c r="C14" s="41"/>
      <c r="D14" s="41"/>
      <c r="E14" s="41"/>
      <c r="F14" s="42"/>
      <c r="G14" s="29" t="s">
        <v>24</v>
      </c>
      <c r="H14" s="30"/>
      <c r="I14" s="31"/>
      <c r="J14" s="29" t="s">
        <v>25</v>
      </c>
      <c r="K14" s="31"/>
      <c r="L14" s="1" t="s">
        <v>34</v>
      </c>
      <c r="M14" s="43">
        <v>4297004</v>
      </c>
      <c r="N14" s="44"/>
      <c r="O14" s="44"/>
      <c r="P14" s="45"/>
      <c r="Q14" s="6" t="s">
        <v>11</v>
      </c>
      <c r="R14" s="7">
        <v>0</v>
      </c>
      <c r="S14" s="46" t="s">
        <v>11</v>
      </c>
      <c r="T14" s="47"/>
      <c r="U14" s="7" t="s">
        <v>11</v>
      </c>
      <c r="V14" s="12" t="s">
        <v>11</v>
      </c>
      <c r="W14" s="13">
        <f>V14/M14*100</f>
        <v>0</v>
      </c>
    </row>
    <row r="15" spans="1:23" ht="42.75" customHeight="1" x14ac:dyDescent="0.25">
      <c r="A15" s="1" t="s">
        <v>35</v>
      </c>
      <c r="B15" s="40" t="s">
        <v>36</v>
      </c>
      <c r="C15" s="41"/>
      <c r="D15" s="41"/>
      <c r="E15" s="41"/>
      <c r="F15" s="42"/>
      <c r="G15" s="29" t="s">
        <v>24</v>
      </c>
      <c r="H15" s="30"/>
      <c r="I15" s="31"/>
      <c r="J15" s="29" t="s">
        <v>26</v>
      </c>
      <c r="K15" s="31"/>
      <c r="L15" s="1" t="s">
        <v>34</v>
      </c>
      <c r="M15" s="43">
        <v>200000</v>
      </c>
      <c r="N15" s="44"/>
      <c r="O15" s="44"/>
      <c r="P15" s="45"/>
      <c r="Q15" s="6" t="s">
        <v>11</v>
      </c>
      <c r="R15" s="7">
        <v>0</v>
      </c>
      <c r="S15" s="46" t="s">
        <v>11</v>
      </c>
      <c r="T15" s="47"/>
      <c r="U15" s="7" t="s">
        <v>11</v>
      </c>
      <c r="V15" s="12" t="s">
        <v>11</v>
      </c>
      <c r="W15" s="13">
        <f t="shared" ref="W15:W25" si="2">V15/M15*100</f>
        <v>0</v>
      </c>
    </row>
    <row r="16" spans="1:23" ht="21.75" customHeight="1" x14ac:dyDescent="0.25">
      <c r="A16" s="4" t="s">
        <v>37</v>
      </c>
      <c r="B16" s="32" t="s">
        <v>38</v>
      </c>
      <c r="C16" s="33"/>
      <c r="D16" s="33"/>
      <c r="E16" s="33"/>
      <c r="F16" s="33"/>
      <c r="G16" s="33"/>
      <c r="H16" s="33"/>
      <c r="I16" s="33"/>
      <c r="J16" s="33"/>
      <c r="K16" s="33"/>
      <c r="L16" s="34"/>
      <c r="M16" s="35">
        <v>0</v>
      </c>
      <c r="N16" s="36"/>
      <c r="O16" s="36"/>
      <c r="P16" s="37"/>
      <c r="Q16" s="5" t="s">
        <v>11</v>
      </c>
      <c r="R16" s="11" t="s">
        <v>11</v>
      </c>
      <c r="S16" s="48" t="s">
        <v>11</v>
      </c>
      <c r="T16" s="49"/>
      <c r="U16" s="11" t="s">
        <v>11</v>
      </c>
      <c r="V16" s="10" t="s">
        <v>11</v>
      </c>
      <c r="W16" s="8" t="s">
        <v>63</v>
      </c>
    </row>
    <row r="17" spans="1:23" ht="21.75" customHeight="1" x14ac:dyDescent="0.25">
      <c r="A17" s="4" t="s">
        <v>39</v>
      </c>
      <c r="B17" s="32" t="s">
        <v>13</v>
      </c>
      <c r="C17" s="33"/>
      <c r="D17" s="33"/>
      <c r="E17" s="33"/>
      <c r="F17" s="33"/>
      <c r="G17" s="33"/>
      <c r="H17" s="33"/>
      <c r="I17" s="33"/>
      <c r="J17" s="33"/>
      <c r="K17" s="33"/>
      <c r="L17" s="34"/>
      <c r="M17" s="35">
        <v>0</v>
      </c>
      <c r="N17" s="36"/>
      <c r="O17" s="36"/>
      <c r="P17" s="37"/>
      <c r="Q17" s="5" t="s">
        <v>11</v>
      </c>
      <c r="R17" s="11" t="s">
        <v>11</v>
      </c>
      <c r="S17" s="48" t="s">
        <v>11</v>
      </c>
      <c r="T17" s="49"/>
      <c r="U17" s="11" t="s">
        <v>11</v>
      </c>
      <c r="V17" s="10" t="s">
        <v>11</v>
      </c>
      <c r="W17" s="8" t="s">
        <v>63</v>
      </c>
    </row>
    <row r="18" spans="1:23" ht="23.25" customHeight="1" x14ac:dyDescent="0.25">
      <c r="A18" s="4" t="s">
        <v>40</v>
      </c>
      <c r="B18" s="32" t="s">
        <v>16</v>
      </c>
      <c r="C18" s="33"/>
      <c r="D18" s="33"/>
      <c r="E18" s="33"/>
      <c r="F18" s="33"/>
      <c r="G18" s="33"/>
      <c r="H18" s="33"/>
      <c r="I18" s="33"/>
      <c r="J18" s="33"/>
      <c r="K18" s="33"/>
      <c r="L18" s="34"/>
      <c r="M18" s="35">
        <v>0</v>
      </c>
      <c r="N18" s="36"/>
      <c r="O18" s="36"/>
      <c r="P18" s="37"/>
      <c r="Q18" s="5" t="s">
        <v>11</v>
      </c>
      <c r="R18" s="11" t="s">
        <v>11</v>
      </c>
      <c r="S18" s="48" t="s">
        <v>11</v>
      </c>
      <c r="T18" s="49"/>
      <c r="U18" s="11" t="s">
        <v>11</v>
      </c>
      <c r="V18" s="10" t="s">
        <v>11</v>
      </c>
      <c r="W18" s="8" t="s">
        <v>63</v>
      </c>
    </row>
    <row r="19" spans="1:23" ht="22.5" customHeight="1" x14ac:dyDescent="0.25">
      <c r="A19" s="4" t="s">
        <v>41</v>
      </c>
      <c r="B19" s="32" t="s">
        <v>42</v>
      </c>
      <c r="C19" s="33"/>
      <c r="D19" s="33"/>
      <c r="E19" s="33"/>
      <c r="F19" s="33"/>
      <c r="G19" s="33"/>
      <c r="H19" s="33"/>
      <c r="I19" s="33"/>
      <c r="J19" s="33"/>
      <c r="K19" s="33"/>
      <c r="L19" s="34"/>
      <c r="M19" s="35">
        <v>4891757</v>
      </c>
      <c r="N19" s="36"/>
      <c r="O19" s="36"/>
      <c r="P19" s="37"/>
      <c r="Q19" s="5" t="s">
        <v>43</v>
      </c>
      <c r="R19" s="11">
        <v>0</v>
      </c>
      <c r="S19" s="48">
        <f>S20+S21</f>
        <v>90897</v>
      </c>
      <c r="T19" s="49"/>
      <c r="U19" s="11">
        <f>U20+U21</f>
        <v>51388</v>
      </c>
      <c r="V19" s="10">
        <f>V20+V21</f>
        <v>142285</v>
      </c>
      <c r="W19" s="8">
        <f t="shared" si="2"/>
        <v>2.9086686031215367</v>
      </c>
    </row>
    <row r="20" spans="1:23" ht="19.5" customHeight="1" x14ac:dyDescent="0.25">
      <c r="A20" s="4" t="s">
        <v>44</v>
      </c>
      <c r="B20" s="32" t="s">
        <v>13</v>
      </c>
      <c r="C20" s="33"/>
      <c r="D20" s="33"/>
      <c r="E20" s="33"/>
      <c r="F20" s="33"/>
      <c r="G20" s="33"/>
      <c r="H20" s="33"/>
      <c r="I20" s="33"/>
      <c r="J20" s="33"/>
      <c r="K20" s="33"/>
      <c r="L20" s="34"/>
      <c r="M20" s="35">
        <v>0</v>
      </c>
      <c r="N20" s="36"/>
      <c r="O20" s="36"/>
      <c r="P20" s="37"/>
      <c r="Q20" s="5" t="s">
        <v>11</v>
      </c>
      <c r="R20" s="11" t="s">
        <v>11</v>
      </c>
      <c r="S20" s="48" t="s">
        <v>11</v>
      </c>
      <c r="T20" s="49"/>
      <c r="U20" s="11" t="s">
        <v>11</v>
      </c>
      <c r="V20" s="10" t="s">
        <v>11</v>
      </c>
      <c r="W20" s="8" t="s">
        <v>63</v>
      </c>
    </row>
    <row r="21" spans="1:23" ht="21.75" customHeight="1" x14ac:dyDescent="0.25">
      <c r="A21" s="4" t="s">
        <v>45</v>
      </c>
      <c r="B21" s="32" t="s">
        <v>16</v>
      </c>
      <c r="C21" s="33"/>
      <c r="D21" s="33"/>
      <c r="E21" s="33"/>
      <c r="F21" s="33"/>
      <c r="G21" s="33"/>
      <c r="H21" s="33"/>
      <c r="I21" s="33"/>
      <c r="J21" s="33"/>
      <c r="K21" s="33"/>
      <c r="L21" s="34"/>
      <c r="M21" s="35">
        <v>4891757</v>
      </c>
      <c r="N21" s="36"/>
      <c r="O21" s="36"/>
      <c r="P21" s="37"/>
      <c r="Q21" s="5" t="s">
        <v>43</v>
      </c>
      <c r="R21" s="11">
        <v>0</v>
      </c>
      <c r="S21" s="48">
        <f>S22+S23+S24+S25</f>
        <v>90897</v>
      </c>
      <c r="T21" s="49"/>
      <c r="U21" s="11">
        <f>U22+U23+U24+U25</f>
        <v>51388</v>
      </c>
      <c r="V21" s="10">
        <f>V22+V23+V24+V25</f>
        <v>142285</v>
      </c>
      <c r="W21" s="8">
        <f>V21/M21*100</f>
        <v>2.9086686031215367</v>
      </c>
    </row>
    <row r="22" spans="1:23" ht="48" customHeight="1" x14ac:dyDescent="0.25">
      <c r="A22" s="1" t="s">
        <v>46</v>
      </c>
      <c r="B22" s="40" t="s">
        <v>47</v>
      </c>
      <c r="C22" s="41"/>
      <c r="D22" s="41"/>
      <c r="E22" s="41"/>
      <c r="F22" s="42"/>
      <c r="G22" s="29" t="s">
        <v>24</v>
      </c>
      <c r="H22" s="30"/>
      <c r="I22" s="31"/>
      <c r="J22" s="29" t="s">
        <v>31</v>
      </c>
      <c r="K22" s="31"/>
      <c r="L22" s="1" t="s">
        <v>34</v>
      </c>
      <c r="M22" s="43">
        <v>178840</v>
      </c>
      <c r="N22" s="44"/>
      <c r="O22" s="44"/>
      <c r="P22" s="45"/>
      <c r="Q22" s="6" t="s">
        <v>48</v>
      </c>
      <c r="R22" s="7">
        <v>0</v>
      </c>
      <c r="S22" s="46" t="s">
        <v>11</v>
      </c>
      <c r="T22" s="47"/>
      <c r="U22" s="7">
        <v>34168</v>
      </c>
      <c r="V22" s="12">
        <f t="shared" ref="V22:V23" si="3">R22+S22+U22</f>
        <v>34168</v>
      </c>
      <c r="W22" s="13">
        <f t="shared" si="2"/>
        <v>19.105345560277343</v>
      </c>
    </row>
    <row r="23" spans="1:23" ht="36" customHeight="1" x14ac:dyDescent="0.25">
      <c r="A23" s="1" t="s">
        <v>49</v>
      </c>
      <c r="B23" s="40" t="s">
        <v>50</v>
      </c>
      <c r="C23" s="41"/>
      <c r="D23" s="41"/>
      <c r="E23" s="41"/>
      <c r="F23" s="42"/>
      <c r="G23" s="29" t="s">
        <v>24</v>
      </c>
      <c r="H23" s="30"/>
      <c r="I23" s="31"/>
      <c r="J23" s="29" t="s">
        <v>25</v>
      </c>
      <c r="K23" s="31"/>
      <c r="L23" s="1" t="s">
        <v>51</v>
      </c>
      <c r="M23" s="43">
        <v>4123847</v>
      </c>
      <c r="N23" s="44"/>
      <c r="O23" s="44"/>
      <c r="P23" s="45"/>
      <c r="Q23" s="6" t="s">
        <v>52</v>
      </c>
      <c r="R23" s="7">
        <v>0</v>
      </c>
      <c r="S23" s="46">
        <v>79827</v>
      </c>
      <c r="T23" s="47"/>
      <c r="U23" s="7" t="s">
        <v>11</v>
      </c>
      <c r="V23" s="12">
        <f t="shared" si="3"/>
        <v>79827</v>
      </c>
      <c r="W23" s="13">
        <f t="shared" si="2"/>
        <v>1.9357410689581838</v>
      </c>
    </row>
    <row r="24" spans="1:23" ht="39" customHeight="1" x14ac:dyDescent="0.25">
      <c r="A24" s="1" t="s">
        <v>53</v>
      </c>
      <c r="B24" s="40" t="s">
        <v>54</v>
      </c>
      <c r="C24" s="41"/>
      <c r="D24" s="41"/>
      <c r="E24" s="41"/>
      <c r="F24" s="42"/>
      <c r="G24" s="29" t="s">
        <v>24</v>
      </c>
      <c r="H24" s="30"/>
      <c r="I24" s="31"/>
      <c r="J24" s="29" t="s">
        <v>25</v>
      </c>
      <c r="K24" s="31"/>
      <c r="L24" s="1" t="s">
        <v>34</v>
      </c>
      <c r="M24" s="43">
        <v>272305</v>
      </c>
      <c r="N24" s="44"/>
      <c r="O24" s="44"/>
      <c r="P24" s="45"/>
      <c r="Q24" s="6" t="s">
        <v>55</v>
      </c>
      <c r="R24" s="7">
        <v>0</v>
      </c>
      <c r="S24" s="46">
        <v>4305</v>
      </c>
      <c r="T24" s="47"/>
      <c r="U24" s="7">
        <v>7380</v>
      </c>
      <c r="V24" s="12">
        <f>R24+S24+U24</f>
        <v>11685</v>
      </c>
      <c r="W24" s="13">
        <f t="shared" si="2"/>
        <v>4.2911441214814268</v>
      </c>
    </row>
    <row r="25" spans="1:23" ht="42" customHeight="1" x14ac:dyDescent="0.25">
      <c r="A25" s="1" t="s">
        <v>56</v>
      </c>
      <c r="B25" s="40" t="s">
        <v>57</v>
      </c>
      <c r="C25" s="41"/>
      <c r="D25" s="41"/>
      <c r="E25" s="41"/>
      <c r="F25" s="42"/>
      <c r="G25" s="29" t="s">
        <v>24</v>
      </c>
      <c r="H25" s="30"/>
      <c r="I25" s="31"/>
      <c r="J25" s="29" t="s">
        <v>25</v>
      </c>
      <c r="K25" s="31"/>
      <c r="L25" s="1" t="s">
        <v>34</v>
      </c>
      <c r="M25" s="43">
        <v>316765</v>
      </c>
      <c r="N25" s="44"/>
      <c r="O25" s="44"/>
      <c r="P25" s="45"/>
      <c r="Q25" s="6" t="s">
        <v>52</v>
      </c>
      <c r="R25" s="7">
        <v>0</v>
      </c>
      <c r="S25" s="46">
        <v>6765</v>
      </c>
      <c r="T25" s="47"/>
      <c r="U25" s="7">
        <v>9840</v>
      </c>
      <c r="V25" s="12">
        <f>R25+S25+U25</f>
        <v>16605</v>
      </c>
      <c r="W25" s="13">
        <f t="shared" si="2"/>
        <v>5.2420564140608974</v>
      </c>
    </row>
    <row r="26" spans="1:23" ht="3.95" customHeight="1" x14ac:dyDescent="0.25"/>
  </sheetData>
  <mergeCells count="89">
    <mergeCell ref="B25:F25"/>
    <mergeCell ref="G25:I25"/>
    <mergeCell ref="J25:K25"/>
    <mergeCell ref="M25:P25"/>
    <mergeCell ref="S25:T25"/>
    <mergeCell ref="B24:F24"/>
    <mergeCell ref="G24:I24"/>
    <mergeCell ref="J24:K24"/>
    <mergeCell ref="M24:P24"/>
    <mergeCell ref="S24:T24"/>
    <mergeCell ref="B23:F23"/>
    <mergeCell ref="G23:I23"/>
    <mergeCell ref="J23:K23"/>
    <mergeCell ref="M23:P23"/>
    <mergeCell ref="S23:T23"/>
    <mergeCell ref="M17:P17"/>
    <mergeCell ref="S17:T17"/>
    <mergeCell ref="B18:L18"/>
    <mergeCell ref="B22:F22"/>
    <mergeCell ref="G22:I22"/>
    <mergeCell ref="J22:K22"/>
    <mergeCell ref="M22:P22"/>
    <mergeCell ref="S22:T22"/>
    <mergeCell ref="B21:L21"/>
    <mergeCell ref="M21:P21"/>
    <mergeCell ref="S21:T21"/>
    <mergeCell ref="B19:L19"/>
    <mergeCell ref="M19:P19"/>
    <mergeCell ref="S19:T19"/>
    <mergeCell ref="B20:L20"/>
    <mergeCell ref="M20:P20"/>
    <mergeCell ref="S20:T20"/>
    <mergeCell ref="M18:P18"/>
    <mergeCell ref="S18:T18"/>
    <mergeCell ref="B14:F14"/>
    <mergeCell ref="G14:I14"/>
    <mergeCell ref="J14:K14"/>
    <mergeCell ref="M14:P14"/>
    <mergeCell ref="S14:T14"/>
    <mergeCell ref="B15:F15"/>
    <mergeCell ref="G15:I15"/>
    <mergeCell ref="J15:K15"/>
    <mergeCell ref="M15:P15"/>
    <mergeCell ref="S15:T15"/>
    <mergeCell ref="B16:L16"/>
    <mergeCell ref="M16:P16"/>
    <mergeCell ref="S16:T16"/>
    <mergeCell ref="B17:L17"/>
    <mergeCell ref="B13:F13"/>
    <mergeCell ref="G13:I13"/>
    <mergeCell ref="J13:K13"/>
    <mergeCell ref="M13:P13"/>
    <mergeCell ref="S13:T13"/>
    <mergeCell ref="B12:L12"/>
    <mergeCell ref="M12:P12"/>
    <mergeCell ref="S12:T12"/>
    <mergeCell ref="B9:L9"/>
    <mergeCell ref="M9:P9"/>
    <mergeCell ref="S9:T9"/>
    <mergeCell ref="B10:L10"/>
    <mergeCell ref="M10:P10"/>
    <mergeCell ref="S10:T10"/>
    <mergeCell ref="B6:L6"/>
    <mergeCell ref="M6:P6"/>
    <mergeCell ref="S6:T6"/>
    <mergeCell ref="B11:F11"/>
    <mergeCell ref="G11:I11"/>
    <mergeCell ref="J11:K11"/>
    <mergeCell ref="M11:P11"/>
    <mergeCell ref="S11:T11"/>
    <mergeCell ref="B7:L7"/>
    <mergeCell ref="M7:P7"/>
    <mergeCell ref="S7:T7"/>
    <mergeCell ref="B8:L8"/>
    <mergeCell ref="M8:P8"/>
    <mergeCell ref="S8:T8"/>
    <mergeCell ref="A1:W1"/>
    <mergeCell ref="A3:V3"/>
    <mergeCell ref="S5:T5"/>
    <mergeCell ref="R4:U4"/>
    <mergeCell ref="W4:W5"/>
    <mergeCell ref="A4:A5"/>
    <mergeCell ref="B4:F5"/>
    <mergeCell ref="G4:I5"/>
    <mergeCell ref="J4:L4"/>
    <mergeCell ref="M4:P5"/>
    <mergeCell ref="Q4:Q5"/>
    <mergeCell ref="V4:V5"/>
    <mergeCell ref="J5:K5"/>
  </mergeCells>
  <pageMargins left="0.19685039370078741" right="0.19685039370078741" top="0.59055118110236227" bottom="0.59055118110236227" header="0.51181102362204722" footer="0.31496062992125984"/>
  <pageSetup paperSize="9" orientation="landscape" r:id="rId1"/>
  <headerFooter>
    <oddFooter>&amp;R&amp;9Strona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Page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Kopec</dc:creator>
  <cp:lastModifiedBy>Renata Kopec</cp:lastModifiedBy>
  <cp:lastPrinted>2018-03-29T19:35:27Z</cp:lastPrinted>
  <dcterms:created xsi:type="dcterms:W3CDTF">2017-11-16T18:17:37Z</dcterms:created>
  <dcterms:modified xsi:type="dcterms:W3CDTF">2018-03-30T10:12:30Z</dcterms:modified>
</cp:coreProperties>
</file>