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budżet 2019\Sprawozdania\informacja z wykonania budżetu za I półrocze 2019\informacja za I półrocze 2019\WPF za I półrocze 2018r\"/>
    </mc:Choice>
  </mc:AlternateContent>
  <xr:revisionPtr revIDLastSave="0" documentId="13_ncr:1_{CCD55A3B-84A6-4B7C-9A2D-E786F3A079DE}" xr6:coauthVersionLast="43" xr6:coauthVersionMax="43" xr10:uidLastSave="{00000000-0000-0000-0000-000000000000}"/>
  <bookViews>
    <workbookView xWindow="-120" yWindow="-120" windowWidth="29040" windowHeight="15840" xr2:uid="{75697C89-4CF0-4EAA-ACC1-76E34498ABB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1" l="1"/>
  <c r="E47" i="1" s="1"/>
  <c r="D46" i="1"/>
  <c r="E46" i="1" s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21" i="1"/>
  <c r="E22" i="1"/>
  <c r="E23" i="1"/>
  <c r="E24" i="1"/>
  <c r="E25" i="1"/>
  <c r="E26" i="1"/>
  <c r="E27" i="1"/>
  <c r="E30" i="1"/>
  <c r="E31" i="1"/>
  <c r="E32" i="1"/>
  <c r="E33" i="1"/>
  <c r="E34" i="1"/>
  <c r="E36" i="1"/>
  <c r="E37" i="1"/>
  <c r="E38" i="1"/>
  <c r="E39" i="1"/>
  <c r="E40" i="1"/>
  <c r="E42" i="1"/>
  <c r="E43" i="1"/>
  <c r="E51" i="1"/>
  <c r="E52" i="1"/>
  <c r="E53" i="1"/>
  <c r="E55" i="1"/>
  <c r="E56" i="1"/>
  <c r="E57" i="1"/>
  <c r="E58" i="1"/>
  <c r="E63" i="1"/>
  <c r="E64" i="1"/>
  <c r="E65" i="1"/>
  <c r="E66" i="1"/>
  <c r="E69" i="1"/>
  <c r="E70" i="1"/>
  <c r="E71" i="1"/>
  <c r="E72" i="1"/>
  <c r="E73" i="1"/>
  <c r="E74" i="1"/>
  <c r="E75" i="1"/>
  <c r="E76" i="1"/>
  <c r="E77" i="1"/>
  <c r="E78" i="1"/>
  <c r="E79" i="1"/>
  <c r="E83" i="1"/>
  <c r="E5" i="1"/>
</calcChain>
</file>

<file path=xl/sharedStrings.xml><?xml version="1.0" encoding="utf-8"?>
<sst xmlns="http://schemas.openxmlformats.org/spreadsheetml/2006/main" count="226" uniqueCount="175">
  <si>
    <t>Lp.</t>
  </si>
  <si>
    <t>Wyszczególnienie</t>
  </si>
  <si>
    <t xml:space="preserve">1 </t>
  </si>
  <si>
    <t>Dochody ogółem</t>
  </si>
  <si>
    <t>1.1</t>
  </si>
  <si>
    <t>Dochody bieżące</t>
  </si>
  <si>
    <t>1.1.1</t>
  </si>
  <si>
    <t>dochody z tytułu udziału we wpływach z podatku dochodowego od osób fizycznych</t>
  </si>
  <si>
    <t>1.1.2</t>
  </si>
  <si>
    <t>dochody z tytułu udziału we wpływach z podatku dochodowego od osób prawnych</t>
  </si>
  <si>
    <t>1.1.3</t>
  </si>
  <si>
    <t>podatki i opłaty</t>
  </si>
  <si>
    <t>1.1.3.1</t>
  </si>
  <si>
    <t>z podatku od nieruchomości</t>
  </si>
  <si>
    <t>1.1.4</t>
  </si>
  <si>
    <t>z subwencji ogólnej</t>
  </si>
  <si>
    <t>1.1.5</t>
  </si>
  <si>
    <t>z tytułu dotacji i środków przeznaczonych na cele bieżące</t>
  </si>
  <si>
    <t>1.2</t>
  </si>
  <si>
    <t>Dochody majątkowe, w tym</t>
  </si>
  <si>
    <t>1.2.1</t>
  </si>
  <si>
    <t>ze sprzedaży majątku</t>
  </si>
  <si>
    <t>1.2.2</t>
  </si>
  <si>
    <t>z tytułu dotacji oraz środków przeznaczonych na inwestycje</t>
  </si>
  <si>
    <t xml:space="preserve">2 </t>
  </si>
  <si>
    <t>Wydatki ogółem</t>
  </si>
  <si>
    <t>2.1</t>
  </si>
  <si>
    <t>Wydatki bieżące, w tym:</t>
  </si>
  <si>
    <t>2.1.1</t>
  </si>
  <si>
    <t>z tytułu poręczeń i gwarancji</t>
  </si>
  <si>
    <t>2.1.1.1</t>
  </si>
  <si>
    <t>w tym: gwarancje i poręczenia podlegające wyłączeniu z limitu spłaty zobowiązań, o którym mowa w art. 243 ustawy</t>
  </si>
  <si>
    <t>2.1.2</t>
  </si>
  <si>
    <t>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</si>
  <si>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2.1.3</t>
  </si>
  <si>
    <t>wydatki na obsługę długu, w tym:</t>
  </si>
  <si>
    <t>2.1.3.1</t>
  </si>
  <si>
    <t>odsetki i dyskonto określone w art. 243 ust. 1 ustawy, w tym:</t>
  </si>
  <si>
    <t>2.1.3.1.1</t>
  </si>
  <si>
    <t>odsetki i dyskonto podlegające wyłączeniu z limitu spłaty zobowiązań, o którym mowa w art. 243 ustawy, w terminie nie dłuższym niż 90 dni po zakończeniu programu, projektu lub zadania i otrzymaniu refundacji z tych środków (bez odsetek i dyskonta od zobowiązań na wkład krajowy)</t>
  </si>
  <si>
    <t>2.1.3.1.2</t>
  </si>
  <si>
    <t>odsetki i dyskonto podlegające wyłączeniu z limitu spłaty zobowiązań, o którym mowa w art. 243 ustawy, z tytułu zobowiązań  zaciągniętych na wkład krajowy</t>
  </si>
  <si>
    <t>2.2</t>
  </si>
  <si>
    <t>Wydatki majątkowe</t>
  </si>
  <si>
    <t xml:space="preserve">3 </t>
  </si>
  <si>
    <t>Wynik budżetu</t>
  </si>
  <si>
    <t xml:space="preserve">4 </t>
  </si>
  <si>
    <t>Przychody budżetu</t>
  </si>
  <si>
    <t>4.1</t>
  </si>
  <si>
    <t>Nadwyżka budżetowa z lat ubiegłych</t>
  </si>
  <si>
    <t>4.1.1</t>
  </si>
  <si>
    <t>w tym na pokrycie deficytu budżetu</t>
  </si>
  <si>
    <t>4.2</t>
  </si>
  <si>
    <t>Wolne środki, o których mowa w art. 217 ust.2 pkt 6 ustawy</t>
  </si>
  <si>
    <t>4.2.1</t>
  </si>
  <si>
    <t>4.3</t>
  </si>
  <si>
    <t>Kredyty, pożyczki, emisja papierów wartościowych</t>
  </si>
  <si>
    <t>4.3.1</t>
  </si>
  <si>
    <t>4.4</t>
  </si>
  <si>
    <t xml:space="preserve"> Inne przychody niezwiązane z zaciągnięciem długu</t>
  </si>
  <si>
    <t>4.4.1</t>
  </si>
  <si>
    <t xml:space="preserve">5 </t>
  </si>
  <si>
    <t>Rozchody budżetu</t>
  </si>
  <si>
    <t>5.1</t>
  </si>
  <si>
    <t>Spłaty rat kapitałowych kredytów i pożyczek oraz wykup papierów wartościowych</t>
  </si>
  <si>
    <t>5.1.1</t>
  </si>
  <si>
    <t>w tym łączna kwota przypadających na dany rok kwot ustawowych wyłączeń z limitu spłaty zobowiązań, o którym mowa w art. 243 ustawy, z tego:</t>
  </si>
  <si>
    <t>5.1.1.1</t>
  </si>
  <si>
    <t>kwota przypadających na dany rok kwot ustawowych wyłączeń określonych w art. 243 ust. 3 ustawy</t>
  </si>
  <si>
    <t>5.1.1.2</t>
  </si>
  <si>
    <t>kwota przypadających na dany rok kwot ustawowych wyłączeń określonych w art. 243 ust. 3a ustawy</t>
  </si>
  <si>
    <t>5.1.1.3</t>
  </si>
  <si>
    <t>kwota przypadających na dany rok kwot ustawowych wyłączeń innych niż określone w art. 243 ustawy</t>
  </si>
  <si>
    <t>5.2</t>
  </si>
  <si>
    <t xml:space="preserve"> Inne rozchody niezwiązane ze spłatą długu</t>
  </si>
  <si>
    <t xml:space="preserve">6 </t>
  </si>
  <si>
    <t>Kwota długu</t>
  </si>
  <si>
    <t xml:space="preserve">7 </t>
  </si>
  <si>
    <t>Kwota zobowiązań wynikających z przejęcia przez jednostkę samorządu terytorialnego zobowiązań po likwidowanych i przekształcanych jednostkach zaliczanych do sektora  finansów publicznych</t>
  </si>
  <si>
    <t xml:space="preserve">8 </t>
  </si>
  <si>
    <t>Relacja zrównoważenia wydatków bieżących, o której mowa w art. 242 ustawy</t>
  </si>
  <si>
    <t>8.1</t>
  </si>
  <si>
    <t>Różnica między dochodami bieżącymi a  wydatkami bieżącymi</t>
  </si>
  <si>
    <t>8.2</t>
  </si>
  <si>
    <t>Różnica między dochodami bieżącymi, skorygowanymi o środki a wydatkami bieżącymi, pomniejszonymi  o wydatki</t>
  </si>
  <si>
    <t xml:space="preserve">10 </t>
  </si>
  <si>
    <t>Przeznaczenie prognozowanej nadwyżki budżetowej,  w tym na:</t>
  </si>
  <si>
    <t>10.1</t>
  </si>
  <si>
    <t>Spłaty kredytów, pożyczek i wykup papierów wartościowych</t>
  </si>
  <si>
    <t xml:space="preserve">11 </t>
  </si>
  <si>
    <t>Informacje uzupełniające o wybranych rodzajach wydatków budżetowych</t>
  </si>
  <si>
    <t>11.1</t>
  </si>
  <si>
    <t>Wydatki bieżące na wynagrodzenia i składki od nich naliczane</t>
  </si>
  <si>
    <t>11.2</t>
  </si>
  <si>
    <t>Wydatki związane z funkcjonowaniem organów jednostki samorządu terytorialnego</t>
  </si>
  <si>
    <t>11.3</t>
  </si>
  <si>
    <t>Wydatki objęte limitem, o którym mowa w art. 226 ust. 3 pkt 4 ustawy</t>
  </si>
  <si>
    <t>11.3.1</t>
  </si>
  <si>
    <t>bieżące</t>
  </si>
  <si>
    <t>11.3.2</t>
  </si>
  <si>
    <t>majątkowe</t>
  </si>
  <si>
    <t>11.4</t>
  </si>
  <si>
    <t xml:space="preserve">Wydatki inwestycyjne kontynuowane </t>
  </si>
  <si>
    <t>11.5</t>
  </si>
  <si>
    <t>Nowe wydatki inwestycyjne</t>
  </si>
  <si>
    <t>11.6</t>
  </si>
  <si>
    <t xml:space="preserve">Wydatki majątkowe w formie dotacji </t>
  </si>
  <si>
    <t xml:space="preserve">12 </t>
  </si>
  <si>
    <t>Finansowanie programów, projektów lub zadań realizowanych z udziałem środków, o których mowa w art. 5 ust. 1 pkt 2 i 3 ustawy</t>
  </si>
  <si>
    <t>12.1</t>
  </si>
  <si>
    <t>Dochody bieżące  na programy, projekty lub zadania finansowane z udziałem środków, o których mowa w art. 5 ust. 1 pkt 2 i 3 ustawy</t>
  </si>
  <si>
    <t>12.1.1</t>
  </si>
  <si>
    <t>-  w tym środki określone w art. 5 ust. 1 pkt 2 ustawy</t>
  </si>
  <si>
    <t>12.1.1.1</t>
  </si>
  <si>
    <t>- w tym środki określone w art. 5 ust. 1 pkt 2 ustawy wynikające wyłącznie z  zawartych umów na realizację programu, projektu lub zadania</t>
  </si>
  <si>
    <t>12.2</t>
  </si>
  <si>
    <t>Dochody majątkowe  na programy, projekty lub zadania finansowane z udziałem środków, o których mowa w art. 5 ust. 1 pkt 2 i 3 ustawy</t>
  </si>
  <si>
    <t>12.2.1</t>
  </si>
  <si>
    <t>12.2.1.1</t>
  </si>
  <si>
    <t>- w tym środki określone w art. 5 ust. 1 pkt 2 ustawy wynikające wyłącznie z zawartych umów na realizację programu, projektu lub zadania</t>
  </si>
  <si>
    <t>12.3</t>
  </si>
  <si>
    <t>Wydatki bieżące na programy, projekty lub zadania finansowane z udziałem środków, o których mowa w art. 5 ust. 1 pkt 2 i 3 ustawy</t>
  </si>
  <si>
    <t>12.3.1</t>
  </si>
  <si>
    <t xml:space="preserve">-  w tym finansowane środkami określonymi w art. 5 ust. 1 pkt 2 ustawy </t>
  </si>
  <si>
    <t>12.3.2</t>
  </si>
  <si>
    <t xml:space="preserve">Wydatki bieżące na realizację programu, projektu lub zadania wynikające wyłącznie z zawartych umów z podmiotem dysponującym środkami, o których mowa w art. 5 ust. 1 pkt 2 ustawy </t>
  </si>
  <si>
    <t>12.4</t>
  </si>
  <si>
    <t>Wydatki majątkowe na programy, projekty lub zadania finansowane z udziałem środków, o których mowa w art. 5 ust. 1 pkt 2 i 3 ustawy</t>
  </si>
  <si>
    <t>12.4.1</t>
  </si>
  <si>
    <t>-  w tym finansowane środkami określonymi w art. 5 ust. 1 pkt 2 ustawy</t>
  </si>
  <si>
    <t>12.4.2</t>
  </si>
  <si>
    <t xml:space="preserve">Wydatki majątkowe na realizację programu, projektu lub zadania wynikające wyłącznie z zawartych umów z podmiotem dysponującym środkami, o których mowa w art. 5 ust. 1 pkt 2 ustawy </t>
  </si>
  <si>
    <t>12.5</t>
  </si>
  <si>
    <t xml:space="preserve">Wydatki na wkład krajowy w związku z umową na realizację programu, projektu lub zadania finansowanego z udziałem środków, o których mowa w art. 5 ust. 1 pkt 2 ustawy bez względu na stopień finansowania tymi środkami </t>
  </si>
  <si>
    <t>12.5.1</t>
  </si>
  <si>
    <t>w tym w związku z już zawartą umową na realizację programu, projektu lub zadania</t>
  </si>
  <si>
    <t>12.6</t>
  </si>
  <si>
    <t>Wydatki na wkład krajowy w związku z zawartą po dniu 1 stycznia 2013 r. umową na realizację programu, projektu lub zadania finansowanego w co najmniej 60% środkami, o których mowa w art. 5 ust. 1 pkt 2 ustawy</t>
  </si>
  <si>
    <t>12.6.1</t>
  </si>
  <si>
    <t>12.7</t>
  </si>
  <si>
    <t xml:space="preserve">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 </t>
  </si>
  <si>
    <t>12.7.1</t>
  </si>
  <si>
    <t>12.8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</si>
  <si>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ustawy</t>
  </si>
  <si>
    <t>12.8.1</t>
  </si>
  <si>
    <t xml:space="preserve">13 </t>
  </si>
  <si>
    <t xml:space="preserve">Kwoty dotyczące przejęcia i spłaty zobowiązań po samodzielnych publicznych zakładach opieki zdrowotnej oraz pokrycia ujemnego wyniku </t>
  </si>
  <si>
    <t xml:space="preserve">14 </t>
  </si>
  <si>
    <t>Dane uzupełniające o długu i jego spłacie</t>
  </si>
  <si>
    <t>14.1</t>
  </si>
  <si>
    <t>Spłaty rat kapitałowych oraz wykup papierów wartościowych, o których mowa w pkt. 5.1., wynikające wyłącznie z tytułu zobowiązań już zaciągniętych</t>
  </si>
  <si>
    <t>14.2</t>
  </si>
  <si>
    <t>Kwota długu, którego planowana spłata dokona się z wydatków budżetu</t>
  </si>
  <si>
    <t>14.3</t>
  </si>
  <si>
    <t>Wydatki zmniejszające dług, w tym</t>
  </si>
  <si>
    <t>14.3.1</t>
  </si>
  <si>
    <t>spłata zobowiązań wymagalnych z lat poprzednich, innych niż w pkt 14.3.3</t>
  </si>
  <si>
    <t>14.3.2</t>
  </si>
  <si>
    <t>związane z umowami zaliczanymi do tytułów dłużnych wliczanych do państwowego długu publicznego</t>
  </si>
  <si>
    <t>14.3.3</t>
  </si>
  <si>
    <t>wypłaty z tytułu wymagalnych poręczeń i gwarancji</t>
  </si>
  <si>
    <t>14.4</t>
  </si>
  <si>
    <t>Wynik operacji niekasowych wpływających na kwotę długu ( m.in. umorzenia, różnice kursowe)</t>
  </si>
  <si>
    <t xml:space="preserve">15 </t>
  </si>
  <si>
    <t>Dane dotyczące emitowanych obligacji przychodowych</t>
  </si>
  <si>
    <t>x</t>
  </si>
  <si>
    <t>%</t>
  </si>
  <si>
    <t xml:space="preserve">x </t>
  </si>
  <si>
    <t>13.1 do 13.7</t>
  </si>
  <si>
    <t>Nie dotyczy</t>
  </si>
  <si>
    <t>15.1 do 15.2</t>
  </si>
  <si>
    <t>Załącznik  nr 1 do Informacji o kształtowaniu się  Wieloletniej Prognozy Finansowej na lata 2019- 2033 za I półrocze 2019r.</t>
  </si>
  <si>
    <t xml:space="preserve"> Wieloletnia Prognoza Finansowa  na lata 2019 - 2033                                                                                                   za I półrocze 2019r.</t>
  </si>
  <si>
    <t>Wykonanie             na dzień 30.06.2019r.</t>
  </si>
  <si>
    <t>Prognoza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</si>
</sst>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4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rgb="FF9C6500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b/>
      <sz val="9"/>
      <name val="Cambria"/>
      <family val="1"/>
      <charset val="238"/>
    </font>
    <font>
      <b/>
      <sz val="9"/>
      <color theme="1"/>
      <name val="Cambria"/>
      <family val="1"/>
      <charset val="238"/>
    </font>
    <font>
      <b/>
      <sz val="9"/>
      <color indexed="8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color indexed="8"/>
      <name val="Cambria"/>
      <family val="1"/>
      <charset val="238"/>
    </font>
    <font>
      <sz val="9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0" fontId="16" fillId="0" borderId="0"/>
    <xf numFmtId="0" fontId="17" fillId="33" borderId="0" applyNumberFormat="0" applyBorder="0" applyAlignment="0" applyProtection="0"/>
    <xf numFmtId="0" fontId="1" fillId="10" borderId="0" applyNumberFormat="0" applyBorder="0" applyAlignment="0" applyProtection="0"/>
    <xf numFmtId="0" fontId="17" fillId="34" borderId="0" applyNumberFormat="0" applyBorder="0" applyAlignment="0" applyProtection="0"/>
    <xf numFmtId="0" fontId="1" fillId="14" borderId="0" applyNumberFormat="0" applyBorder="0" applyAlignment="0" applyProtection="0"/>
    <xf numFmtId="0" fontId="17" fillId="35" borderId="0" applyNumberFormat="0" applyBorder="0" applyAlignment="0" applyProtection="0"/>
    <xf numFmtId="0" fontId="1" fillId="18" borderId="0" applyNumberFormat="0" applyBorder="0" applyAlignment="0" applyProtection="0"/>
    <xf numFmtId="0" fontId="17" fillId="36" borderId="0" applyNumberFormat="0" applyBorder="0" applyAlignment="0" applyProtection="0"/>
    <xf numFmtId="0" fontId="1" fillId="22" borderId="0" applyNumberFormat="0" applyBorder="0" applyAlignment="0" applyProtection="0"/>
    <xf numFmtId="0" fontId="17" fillId="37" borderId="0" applyNumberFormat="0" applyBorder="0" applyAlignment="0" applyProtection="0"/>
    <xf numFmtId="0" fontId="1" fillId="26" borderId="0" applyNumberFormat="0" applyBorder="0" applyAlignment="0" applyProtection="0"/>
    <xf numFmtId="0" fontId="17" fillId="38" borderId="0" applyNumberFormat="0" applyBorder="0" applyAlignment="0" applyProtection="0"/>
    <xf numFmtId="0" fontId="1" fillId="30" borderId="0" applyNumberFormat="0" applyBorder="0" applyAlignment="0" applyProtection="0"/>
    <xf numFmtId="0" fontId="17" fillId="39" borderId="0" applyNumberFormat="0" applyBorder="0" applyAlignment="0" applyProtection="0"/>
    <xf numFmtId="0" fontId="1" fillId="11" borderId="0" applyNumberFormat="0" applyBorder="0" applyAlignment="0" applyProtection="0"/>
    <xf numFmtId="0" fontId="17" fillId="40" borderId="0" applyNumberFormat="0" applyBorder="0" applyAlignment="0" applyProtection="0"/>
    <xf numFmtId="0" fontId="1" fillId="15" borderId="0" applyNumberFormat="0" applyBorder="0" applyAlignment="0" applyProtection="0"/>
    <xf numFmtId="0" fontId="17" fillId="41" borderId="0" applyNumberFormat="0" applyBorder="0" applyAlignment="0" applyProtection="0"/>
    <xf numFmtId="0" fontId="1" fillId="19" borderId="0" applyNumberFormat="0" applyBorder="0" applyAlignment="0" applyProtection="0"/>
    <xf numFmtId="0" fontId="17" fillId="36" borderId="0" applyNumberFormat="0" applyBorder="0" applyAlignment="0" applyProtection="0"/>
    <xf numFmtId="0" fontId="1" fillId="23" borderId="0" applyNumberFormat="0" applyBorder="0" applyAlignment="0" applyProtection="0"/>
    <xf numFmtId="0" fontId="17" fillId="39" borderId="0" applyNumberFormat="0" applyBorder="0" applyAlignment="0" applyProtection="0"/>
    <xf numFmtId="0" fontId="1" fillId="27" borderId="0" applyNumberFormat="0" applyBorder="0" applyAlignment="0" applyProtection="0"/>
    <xf numFmtId="0" fontId="17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15" fillId="12" borderId="0" applyNumberFormat="0" applyBorder="0" applyAlignment="0" applyProtection="0"/>
    <xf numFmtId="0" fontId="20" fillId="40" borderId="0" applyNumberFormat="0" applyBorder="0" applyAlignment="0" applyProtection="0"/>
    <xf numFmtId="0" fontId="15" fillId="16" borderId="0" applyNumberFormat="0" applyBorder="0" applyAlignment="0" applyProtection="0"/>
    <xf numFmtId="0" fontId="20" fillId="41" borderId="0" applyNumberFormat="0" applyBorder="0" applyAlignment="0" applyProtection="0"/>
    <xf numFmtId="0" fontId="15" fillId="20" borderId="0" applyNumberFormat="0" applyBorder="0" applyAlignment="0" applyProtection="0"/>
    <xf numFmtId="0" fontId="20" fillId="44" borderId="0" applyNumberFormat="0" applyBorder="0" applyAlignment="0" applyProtection="0"/>
    <xf numFmtId="0" fontId="15" fillId="24" borderId="0" applyNumberFormat="0" applyBorder="0" applyAlignment="0" applyProtection="0"/>
    <xf numFmtId="0" fontId="20" fillId="45" borderId="0" applyNumberFormat="0" applyBorder="0" applyAlignment="0" applyProtection="0"/>
    <xf numFmtId="0" fontId="15" fillId="28" borderId="0" applyNumberFormat="0" applyBorder="0" applyAlignment="0" applyProtection="0"/>
    <xf numFmtId="0" fontId="20" fillId="46" borderId="0" applyNumberFormat="0" applyBorder="0" applyAlignment="0" applyProtection="0"/>
    <xf numFmtId="0" fontId="15" fillId="32" borderId="0" applyNumberFormat="0" applyBorder="0" applyAlignment="0" applyProtection="0"/>
    <xf numFmtId="0" fontId="20" fillId="47" borderId="0" applyNumberFormat="0" applyBorder="0" applyAlignment="0" applyProtection="0"/>
    <xf numFmtId="0" fontId="15" fillId="9" borderId="0" applyNumberFormat="0" applyBorder="0" applyAlignment="0" applyProtection="0"/>
    <xf numFmtId="0" fontId="20" fillId="48" borderId="0" applyNumberFormat="0" applyBorder="0" applyAlignment="0" applyProtection="0"/>
    <xf numFmtId="0" fontId="15" fillId="13" borderId="0" applyNumberFormat="0" applyBorder="0" applyAlignment="0" applyProtection="0"/>
    <xf numFmtId="0" fontId="20" fillId="49" borderId="0" applyNumberFormat="0" applyBorder="0" applyAlignment="0" applyProtection="0"/>
    <xf numFmtId="0" fontId="15" fillId="17" borderId="0" applyNumberFormat="0" applyBorder="0" applyAlignment="0" applyProtection="0"/>
    <xf numFmtId="0" fontId="20" fillId="44" borderId="0" applyNumberFormat="0" applyBorder="0" applyAlignment="0" applyProtection="0"/>
    <xf numFmtId="0" fontId="15" fillId="21" borderId="0" applyNumberFormat="0" applyBorder="0" applyAlignment="0" applyProtection="0"/>
    <xf numFmtId="0" fontId="20" fillId="45" borderId="0" applyNumberFormat="0" applyBorder="0" applyAlignment="0" applyProtection="0"/>
    <xf numFmtId="0" fontId="15" fillId="25" borderId="0" applyNumberFormat="0" applyBorder="0" applyAlignment="0" applyProtection="0"/>
    <xf numFmtId="0" fontId="20" fillId="50" borderId="0" applyNumberFormat="0" applyBorder="0" applyAlignment="0" applyProtection="0"/>
    <xf numFmtId="0" fontId="15" fillId="29" borderId="0" applyNumberFormat="0" applyBorder="0" applyAlignment="0" applyProtection="0"/>
    <xf numFmtId="0" fontId="21" fillId="38" borderId="10" applyNumberFormat="0" applyAlignment="0" applyProtection="0"/>
    <xf numFmtId="0" fontId="7" fillId="5" borderId="4" applyNumberFormat="0" applyAlignment="0" applyProtection="0"/>
    <xf numFmtId="0" fontId="22" fillId="51" borderId="11" applyNumberFormat="0" applyAlignment="0" applyProtection="0"/>
    <xf numFmtId="0" fontId="8" fillId="6" borderId="5" applyNumberFormat="0" applyAlignment="0" applyProtection="0"/>
    <xf numFmtId="0" fontId="23" fillId="35" borderId="0" applyNumberFormat="0" applyBorder="0" applyAlignment="0" applyProtection="0"/>
    <xf numFmtId="0" fontId="5" fillId="2" borderId="0" applyNumberFormat="0" applyBorder="0" applyAlignment="0" applyProtection="0"/>
    <xf numFmtId="0" fontId="24" fillId="0" borderId="12" applyNumberFormat="0" applyFill="0" applyAlignment="0" applyProtection="0"/>
    <xf numFmtId="0" fontId="10" fillId="0" borderId="6" applyNumberFormat="0" applyFill="0" applyAlignment="0" applyProtection="0"/>
    <xf numFmtId="0" fontId="25" fillId="52" borderId="13" applyNumberFormat="0" applyAlignment="0" applyProtection="0"/>
    <xf numFmtId="0" fontId="11" fillId="7" borderId="7" applyNumberFormat="0" applyAlignment="0" applyProtection="0"/>
    <xf numFmtId="0" fontId="26" fillId="0" borderId="14" applyNumberFormat="0" applyFill="0" applyAlignment="0" applyProtection="0"/>
    <xf numFmtId="0" fontId="2" fillId="0" borderId="1" applyNumberFormat="0" applyFill="0" applyAlignment="0" applyProtection="0"/>
    <xf numFmtId="0" fontId="27" fillId="0" borderId="15" applyNumberFormat="0" applyFill="0" applyAlignment="0" applyProtection="0"/>
    <xf numFmtId="0" fontId="3" fillId="0" borderId="2" applyNumberFormat="0" applyFill="0" applyAlignment="0" applyProtection="0"/>
    <xf numFmtId="0" fontId="28" fillId="0" borderId="16" applyNumberFormat="0" applyFill="0" applyAlignment="0" applyProtection="0"/>
    <xf numFmtId="0" fontId="4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9" fillId="53" borderId="0" applyNumberFormat="0" applyBorder="0" applyAlignment="0" applyProtection="0"/>
    <xf numFmtId="0" fontId="36" fillId="4" borderId="0" applyNumberFormat="0" applyBorder="0" applyAlignment="0" applyProtection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9" fillId="0" borderId="0"/>
    <xf numFmtId="0" fontId="19" fillId="0" borderId="0"/>
    <xf numFmtId="0" fontId="18" fillId="0" borderId="0" applyProtection="0"/>
    <xf numFmtId="0" fontId="17" fillId="0" borderId="0"/>
    <xf numFmtId="0" fontId="17" fillId="0" borderId="0"/>
    <xf numFmtId="0" fontId="19" fillId="0" borderId="0"/>
    <xf numFmtId="0" fontId="19" fillId="0" borderId="0"/>
    <xf numFmtId="0" fontId="1" fillId="0" borderId="0"/>
    <xf numFmtId="0" fontId="16" fillId="0" borderId="0"/>
    <xf numFmtId="0" fontId="30" fillId="51" borderId="10" applyNumberFormat="0" applyAlignment="0" applyProtection="0"/>
    <xf numFmtId="0" fontId="9" fillId="6" borderId="4" applyNumberForma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31" fillId="0" borderId="17" applyNumberFormat="0" applyFill="0" applyAlignment="0" applyProtection="0"/>
    <xf numFmtId="0" fontId="14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8" fillId="54" borderId="18" applyNumberFormat="0" applyFont="0" applyAlignment="0" applyProtection="0"/>
    <xf numFmtId="0" fontId="1" fillId="8" borderId="8" applyNumberFormat="0" applyFont="0" applyAlignment="0" applyProtection="0"/>
    <xf numFmtId="0" fontId="35" fillId="34" borderId="0" applyNumberFormat="0" applyBorder="0" applyAlignment="0" applyProtection="0"/>
    <xf numFmtId="0" fontId="6" fillId="3" borderId="0" applyNumberFormat="0" applyBorder="0" applyAlignment="0" applyProtection="0"/>
  </cellStyleXfs>
  <cellXfs count="31">
    <xf numFmtId="0" fontId="0" fillId="0" borderId="0" xfId="0"/>
    <xf numFmtId="49" fontId="39" fillId="0" borderId="19" xfId="1" applyNumberFormat="1" applyFont="1" applyBorder="1" applyAlignment="1">
      <alignment horizontal="left" vertical="center"/>
    </xf>
    <xf numFmtId="0" fontId="39" fillId="0" borderId="19" xfId="1" applyFont="1" applyBorder="1" applyAlignment="1">
      <alignment vertical="center" wrapText="1"/>
    </xf>
    <xf numFmtId="164" fontId="40" fillId="0" borderId="19" xfId="81" applyNumberFormat="1" applyFont="1" applyFill="1" applyBorder="1" applyAlignment="1" applyProtection="1">
      <alignment vertical="center" shrinkToFit="1"/>
    </xf>
    <xf numFmtId="49" fontId="41" fillId="0" borderId="19" xfId="1" applyNumberFormat="1" applyFont="1" applyBorder="1" applyAlignment="1">
      <alignment horizontal="left" vertical="center"/>
    </xf>
    <xf numFmtId="0" fontId="41" fillId="0" borderId="19" xfId="1" applyFont="1" applyBorder="1" applyAlignment="1">
      <alignment horizontal="left" vertical="center" wrapText="1" indent="1"/>
    </xf>
    <xf numFmtId="164" fontId="42" fillId="0" borderId="19" xfId="81" applyNumberFormat="1" applyFont="1" applyFill="1" applyBorder="1" applyAlignment="1" applyProtection="1">
      <alignment vertical="center" shrinkToFit="1"/>
    </xf>
    <xf numFmtId="0" fontId="41" fillId="0" borderId="19" xfId="1" applyFont="1" applyBorder="1" applyAlignment="1">
      <alignment horizontal="left" vertical="center" wrapText="1" indent="2"/>
    </xf>
    <xf numFmtId="0" fontId="41" fillId="0" borderId="19" xfId="1" applyFont="1" applyBorder="1" applyAlignment="1">
      <alignment horizontal="left" vertical="center" wrapText="1" indent="3"/>
    </xf>
    <xf numFmtId="0" fontId="41" fillId="0" borderId="19" xfId="1" applyFont="1" applyBorder="1" applyAlignment="1">
      <alignment horizontal="left" vertical="center" wrapText="1" indent="4"/>
    </xf>
    <xf numFmtId="164" fontId="38" fillId="0" borderId="19" xfId="81" applyNumberFormat="1" applyFont="1" applyFill="1" applyBorder="1" applyAlignment="1" applyProtection="1">
      <alignment horizontal="right" vertical="center" shrinkToFit="1"/>
    </xf>
    <xf numFmtId="164" fontId="40" fillId="0" borderId="19" xfId="81" applyNumberFormat="1" applyFont="1" applyFill="1" applyBorder="1" applyAlignment="1" applyProtection="1">
      <alignment horizontal="center" vertical="center" shrinkToFit="1"/>
    </xf>
    <xf numFmtId="0" fontId="41" fillId="0" borderId="19" xfId="1" quotePrefix="1" applyFont="1" applyBorder="1" applyAlignment="1">
      <alignment horizontal="left" vertical="center" wrapText="1" indent="2"/>
    </xf>
    <xf numFmtId="0" fontId="41" fillId="0" borderId="19" xfId="1" quotePrefix="1" applyFont="1" applyBorder="1" applyAlignment="1">
      <alignment horizontal="left" vertical="center" wrapText="1" indent="3"/>
    </xf>
    <xf numFmtId="0" fontId="39" fillId="0" borderId="19" xfId="1" applyFont="1" applyBorder="1" applyAlignment="1">
      <alignment horizontal="left" vertical="center" wrapText="1"/>
    </xf>
    <xf numFmtId="49" fontId="40" fillId="55" borderId="19" xfId="81" applyNumberFormat="1" applyFont="1" applyFill="1" applyBorder="1" applyAlignment="1">
      <alignment horizontal="center" vertical="center"/>
    </xf>
    <xf numFmtId="0" fontId="38" fillId="55" borderId="19" xfId="0" applyFont="1" applyFill="1" applyBorder="1" applyAlignment="1">
      <alignment horizontal="center" vertical="center" wrapText="1"/>
    </xf>
    <xf numFmtId="0" fontId="38" fillId="55" borderId="19" xfId="0" applyFont="1" applyFill="1" applyBorder="1" applyAlignment="1">
      <alignment horizontal="center" vertical="center"/>
    </xf>
    <xf numFmtId="4" fontId="43" fillId="0" borderId="19" xfId="0" applyNumberFormat="1" applyFont="1" applyBorder="1" applyAlignment="1">
      <alignment horizontal="center" vertical="center"/>
    </xf>
    <xf numFmtId="4" fontId="41" fillId="0" borderId="19" xfId="0" applyNumberFormat="1" applyFont="1" applyBorder="1" applyAlignment="1">
      <alignment horizontal="right" vertical="center"/>
    </xf>
    <xf numFmtId="4" fontId="41" fillId="0" borderId="19" xfId="0" applyNumberFormat="1" applyFont="1" applyBorder="1" applyAlignment="1">
      <alignment horizontal="center" vertical="center"/>
    </xf>
    <xf numFmtId="4" fontId="39" fillId="0" borderId="19" xfId="0" applyNumberFormat="1" applyFont="1" applyBorder="1" applyAlignment="1">
      <alignment horizontal="center" vertical="center"/>
    </xf>
    <xf numFmtId="4" fontId="38" fillId="0" borderId="19" xfId="0" applyNumberFormat="1" applyFont="1" applyBorder="1" applyAlignment="1">
      <alignment horizontal="center" vertical="center"/>
    </xf>
    <xf numFmtId="49" fontId="41" fillId="0" borderId="19" xfId="1" applyNumberFormat="1" applyFont="1" applyBorder="1" applyAlignment="1">
      <alignment horizontal="left" vertical="center" wrapText="1"/>
    </xf>
    <xf numFmtId="164" fontId="43" fillId="0" borderId="19" xfId="81" applyNumberFormat="1" applyFont="1" applyFill="1" applyBorder="1" applyAlignment="1" applyProtection="1">
      <alignment horizontal="center" vertical="center" shrinkToFit="1"/>
    </xf>
    <xf numFmtId="164" fontId="42" fillId="0" borderId="19" xfId="81" applyNumberFormat="1" applyFont="1" applyFill="1" applyBorder="1" applyAlignment="1" applyProtection="1">
      <alignment horizontal="center" vertical="center" shrinkToFit="1"/>
    </xf>
    <xf numFmtId="4" fontId="39" fillId="0" borderId="19" xfId="0" applyNumberFormat="1" applyFont="1" applyBorder="1" applyAlignment="1">
      <alignment horizontal="right" vertical="center"/>
    </xf>
    <xf numFmtId="0" fontId="44" fillId="0" borderId="0" xfId="0" applyFont="1" applyAlignment="1">
      <alignment wrapText="1"/>
    </xf>
    <xf numFmtId="4" fontId="41" fillId="55" borderId="19" xfId="0" applyNumberFormat="1" applyFont="1" applyFill="1" applyBorder="1" applyAlignment="1">
      <alignment horizontal="right" vertical="center"/>
    </xf>
    <xf numFmtId="0" fontId="44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</cellXfs>
  <cellStyles count="109">
    <cellStyle name="20% - akcent 1 2" xfId="2" xr:uid="{790E3BE6-DE5D-4276-B1DF-8A453AFFCE6D}"/>
    <cellStyle name="20% - akcent 1 3" xfId="3" xr:uid="{E510B603-6EF9-444C-B64D-5D44CF515DBB}"/>
    <cellStyle name="20% - akcent 2 2" xfId="4" xr:uid="{536122ED-E6D6-47F7-83EF-5CB5D0E5A01D}"/>
    <cellStyle name="20% - akcent 2 3" xfId="5" xr:uid="{C35EE0ED-F887-479D-A11D-43616E88F40E}"/>
    <cellStyle name="20% - akcent 3 2" xfId="6" xr:uid="{95F368AF-10AF-45ED-B3CB-4A3BA36120FB}"/>
    <cellStyle name="20% - akcent 3 3" xfId="7" xr:uid="{89F3E062-2766-4FC4-A00A-40349726F1DE}"/>
    <cellStyle name="20% - akcent 4 2" xfId="8" xr:uid="{85F53212-8D48-4C9F-B64F-D1055BCEA357}"/>
    <cellStyle name="20% - akcent 4 3" xfId="9" xr:uid="{FE49C3F8-6113-45A9-B4AB-22F91B1158B7}"/>
    <cellStyle name="20% - akcent 5 2" xfId="10" xr:uid="{CC13496F-FD59-44EA-B506-844DA1B07C18}"/>
    <cellStyle name="20% - akcent 5 3" xfId="11" xr:uid="{70419CE0-A8CA-458A-9772-E62C5835F8DE}"/>
    <cellStyle name="20% - akcent 6 2" xfId="12" xr:uid="{65945136-7286-4138-BF34-8F5C70AA6E03}"/>
    <cellStyle name="20% - akcent 6 3" xfId="13" xr:uid="{9671D971-4A47-4926-8608-8E6F0C56FFA2}"/>
    <cellStyle name="40% - akcent 1 2" xfId="14" xr:uid="{FDD8C7B1-42DD-42AB-8A5C-989B80E238D3}"/>
    <cellStyle name="40% - akcent 1 3" xfId="15" xr:uid="{CB386BCF-45F7-4BD0-820C-D260DCD34C62}"/>
    <cellStyle name="40% - akcent 2 2" xfId="16" xr:uid="{9DCEB0FB-8605-4A0A-9E30-CE57EA7F0703}"/>
    <cellStyle name="40% - akcent 2 3" xfId="17" xr:uid="{B546B6AB-3F7F-473C-8B7A-895AF8D5BD05}"/>
    <cellStyle name="40% - akcent 3 2" xfId="18" xr:uid="{348312FB-271F-4B65-AD95-DEEB87062565}"/>
    <cellStyle name="40% - akcent 3 3" xfId="19" xr:uid="{F5AB27D6-7698-40C4-BAD2-A8AC3EC78376}"/>
    <cellStyle name="40% - akcent 4 2" xfId="20" xr:uid="{83550E18-1CBB-44C7-87C6-CBC879968B28}"/>
    <cellStyle name="40% - akcent 4 3" xfId="21" xr:uid="{4A7EA9DA-C5A9-40AB-A15A-B8F970D6FA27}"/>
    <cellStyle name="40% - akcent 5 2" xfId="22" xr:uid="{C265317B-E1F2-4EC2-8D04-B54C45903561}"/>
    <cellStyle name="40% - akcent 5 3" xfId="23" xr:uid="{26AF319D-A14B-4007-83C2-1E82AC8997A6}"/>
    <cellStyle name="40% - akcent 6 2" xfId="24" xr:uid="{05C20F80-291C-4D5C-8B46-C1C48377D651}"/>
    <cellStyle name="40% - akcent 6 3" xfId="25" xr:uid="{8C539050-4824-4F25-9619-F485E39A3DB9}"/>
    <cellStyle name="60% - akcent 1 2" xfId="26" xr:uid="{0C141BAE-D7D1-4E08-9B40-8409AD58D0C9}"/>
    <cellStyle name="60% - akcent 1 3" xfId="27" xr:uid="{754C902B-879F-48FA-BAC3-6D0B605D43BB}"/>
    <cellStyle name="60% - akcent 2 2" xfId="28" xr:uid="{7D40DD77-6807-4450-A275-4AF7FCC05A9F}"/>
    <cellStyle name="60% - akcent 2 3" xfId="29" xr:uid="{2C7AFB76-2308-4B71-B5DC-91D604219769}"/>
    <cellStyle name="60% - akcent 3 2" xfId="30" xr:uid="{F682AB97-D591-42CA-AC55-BDA1CD2BDBB9}"/>
    <cellStyle name="60% - akcent 3 3" xfId="31" xr:uid="{A5F317D8-2F43-455D-8B74-634FF3E5C3E9}"/>
    <cellStyle name="60% - akcent 4 2" xfId="32" xr:uid="{9B092F30-70D5-438B-993D-991304BB2AB5}"/>
    <cellStyle name="60% - akcent 4 3" xfId="33" xr:uid="{F87142F1-563F-4023-8F16-38127CC1281A}"/>
    <cellStyle name="60% - akcent 5 2" xfId="34" xr:uid="{CBAD4CAC-413C-49F9-A61D-1C3FFB874397}"/>
    <cellStyle name="60% - akcent 5 3" xfId="35" xr:uid="{C8736382-756A-4CB8-A479-6B6CF5608CA1}"/>
    <cellStyle name="60% - akcent 6 2" xfId="36" xr:uid="{6E04449D-697D-4D0D-917E-3EFAAF4D95D4}"/>
    <cellStyle name="60% - akcent 6 3" xfId="37" xr:uid="{415E2D5C-8D92-48FB-9EAB-409B16BD90BC}"/>
    <cellStyle name="Akcent 1 2" xfId="38" xr:uid="{CE8A3FD7-F201-4820-A4CF-4B720E27DCBA}"/>
    <cellStyle name="Akcent 1 3" xfId="39" xr:uid="{5A534976-88DE-4895-8E90-517B5B1E2176}"/>
    <cellStyle name="Akcent 2 2" xfId="40" xr:uid="{37C04886-8070-48F3-992F-C881386F12B5}"/>
    <cellStyle name="Akcent 2 3" xfId="41" xr:uid="{BC89914B-1CDE-4EF8-A97E-4E18D326BBCD}"/>
    <cellStyle name="Akcent 3 2" xfId="42" xr:uid="{8339F354-9A2F-4955-87B2-560FC39D6CC5}"/>
    <cellStyle name="Akcent 3 3" xfId="43" xr:uid="{EF554085-6C15-4F67-BB59-8CBD692659AB}"/>
    <cellStyle name="Akcent 4 2" xfId="44" xr:uid="{961D137D-9178-44D9-BF80-63ECC00422D5}"/>
    <cellStyle name="Akcent 4 3" xfId="45" xr:uid="{386D17A7-2849-4D38-82E2-548DD0080F31}"/>
    <cellStyle name="Akcent 5 2" xfId="46" xr:uid="{129E9554-F5FB-45E0-9C66-65979020F281}"/>
    <cellStyle name="Akcent 5 3" xfId="47" xr:uid="{02DEDB72-D87D-43D9-872F-79BAE7EAF453}"/>
    <cellStyle name="Akcent 6 2" xfId="48" xr:uid="{ADA8AA98-FA71-422C-A55F-533DC34A96C6}"/>
    <cellStyle name="Akcent 6 3" xfId="49" xr:uid="{D37C16CF-E12C-4DA8-9AF9-7EA1E4FA1165}"/>
    <cellStyle name="Dane wejściowe 2" xfId="50" xr:uid="{1B670226-DFAF-4100-8ED1-2AD6F6238408}"/>
    <cellStyle name="Dane wejściowe 3" xfId="51" xr:uid="{CC130C95-6F6C-467E-B1CE-C00606361218}"/>
    <cellStyle name="Dane wyjściowe 2" xfId="52" xr:uid="{D813FC6F-275A-4E01-AF54-B8D57872E960}"/>
    <cellStyle name="Dane wyjściowe 3" xfId="53" xr:uid="{0C25ACCD-A9B1-4651-B0F4-0A814A45E62A}"/>
    <cellStyle name="Dobre 2" xfId="54" xr:uid="{824EA60B-7DF7-4E27-B9A4-044C566C00D0}"/>
    <cellStyle name="Dobre 3" xfId="55" xr:uid="{C61AC619-A135-4161-A0EC-957E4C8DB746}"/>
    <cellStyle name="Komórka połączona 2" xfId="56" xr:uid="{FE0BC1DA-0CDA-43B7-B265-016E3C619D06}"/>
    <cellStyle name="Komórka połączona 3" xfId="57" xr:uid="{BDD6468C-BD99-40A9-94B8-5D6F56A60ED8}"/>
    <cellStyle name="Komórka zaznaczona 2" xfId="58" xr:uid="{B3138833-A278-48F9-A5ED-E213C560E3D1}"/>
    <cellStyle name="Komórka zaznaczona 3" xfId="59" xr:uid="{2594E0A2-71D4-45E3-ADE8-7E91B5BCE247}"/>
    <cellStyle name="Nagłówek 1 2" xfId="60" xr:uid="{ED9B0BDE-EDE1-49BC-99C4-6EC6725FDF0C}"/>
    <cellStyle name="Nagłówek 1 3" xfId="61" xr:uid="{EA467952-B354-4551-A352-7A05C61A3785}"/>
    <cellStyle name="Nagłówek 2 2" xfId="62" xr:uid="{23FB65BC-EA55-4E9A-855E-0CE6EA9EF86C}"/>
    <cellStyle name="Nagłówek 2 3" xfId="63" xr:uid="{5F26D5E8-E1BC-4872-9874-97A9AEC2B2B3}"/>
    <cellStyle name="Nagłówek 3 2" xfId="64" xr:uid="{77B92A7C-A01C-4DA3-9EBD-F9E7C30A41A3}"/>
    <cellStyle name="Nagłówek 3 3" xfId="65" xr:uid="{4BBCDAE2-368F-47FC-8E4C-E1E36E7E57E8}"/>
    <cellStyle name="Nagłówek 4 2" xfId="66" xr:uid="{5D0361FB-B39E-45C2-B53A-153CB8469577}"/>
    <cellStyle name="Nagłówek 4 3" xfId="67" xr:uid="{EF5370BB-4CA4-4B7D-9425-E35A7F96DBA1}"/>
    <cellStyle name="Neutralne 2" xfId="68" xr:uid="{2F1262E4-D260-4B84-BF4E-E60C7690DD19}"/>
    <cellStyle name="Neutralne 3" xfId="69" xr:uid="{B42E4E1C-900D-43A1-A296-2E43DD537A41}"/>
    <cellStyle name="Normalny" xfId="0" builtinId="0"/>
    <cellStyle name="Normalny 10" xfId="1" xr:uid="{97BEF859-DF1F-4A16-98EE-BF63BB91B2F9}"/>
    <cellStyle name="Normalny 2" xfId="70" xr:uid="{21B3CF54-1CE2-4A95-9BE8-F124DF5F7366}"/>
    <cellStyle name="Normalny 2 2" xfId="71" xr:uid="{F3ABDD0B-78A9-4D2E-8985-A761AFFCD516}"/>
    <cellStyle name="Normalny 2 3" xfId="72" xr:uid="{1831130A-D057-46B9-A296-40FEAAA5BCD6}"/>
    <cellStyle name="Normalny 2 4" xfId="73" xr:uid="{634268D7-37B7-4CFF-BDD2-B2DD47C299A1}"/>
    <cellStyle name="Normalny 2 5" xfId="74" xr:uid="{F939E0D9-0369-46AA-9A50-8E778BFB41C9}"/>
    <cellStyle name="Normalny 2 6" xfId="75" xr:uid="{0AC894D1-CC87-4F02-979A-EE6D1C0D96E5}"/>
    <cellStyle name="Normalny 2 7" xfId="76" xr:uid="{60878C05-EE5C-4B2C-B09A-68493A5B3F38}"/>
    <cellStyle name="Normalny 3" xfId="77" xr:uid="{A4A0A959-1C12-468F-9369-97A44AC9DE47}"/>
    <cellStyle name="Normalny 4" xfId="78" xr:uid="{47B14B90-9C64-421D-B3CA-DB79C6DC50D6}"/>
    <cellStyle name="Normalny 5" xfId="79" xr:uid="{EBBB7067-075F-4249-A5AA-039E5C224479}"/>
    <cellStyle name="Normalny 6" xfId="80" xr:uid="{E242239F-1D09-4614-A0E6-5D14356EC8BE}"/>
    <cellStyle name="Normalny 6 2" xfId="81" xr:uid="{27FDC14B-3791-4C65-93DB-4A8C93009F04}"/>
    <cellStyle name="Normalny 7" xfId="82" xr:uid="{81EF947E-879E-4B66-BB15-08D2426CDEC0}"/>
    <cellStyle name="Normalny 7 2" xfId="83" xr:uid="{A0C235BA-F28A-4472-A85B-8410146BF395}"/>
    <cellStyle name="Normalny 8" xfId="84" xr:uid="{070C13A5-889F-4BAD-8500-D77185C1BDAD}"/>
    <cellStyle name="Normalny 9" xfId="85" xr:uid="{C0B875C1-7DF6-4FD3-BDED-B8A316BB7405}"/>
    <cellStyle name="Obliczenia 2" xfId="86" xr:uid="{C7716D77-A77F-42B6-B28C-279E58D3C4C6}"/>
    <cellStyle name="Obliczenia 3" xfId="87" xr:uid="{CB1B2EA4-4214-4B12-A344-9F54BDC8E66A}"/>
    <cellStyle name="Procentowy 2" xfId="89" xr:uid="{29EB137F-C473-4CF0-9CC0-A9905CA36A02}"/>
    <cellStyle name="Procentowy 2 2" xfId="90" xr:uid="{7E41707E-63D8-411D-98EC-1F5D7C31EEF5}"/>
    <cellStyle name="Procentowy 2 3" xfId="91" xr:uid="{F851F064-F065-4FE4-BED1-48A863981E50}"/>
    <cellStyle name="Procentowy 3" xfId="92" xr:uid="{5B929CEA-E622-4EC8-B59E-B3AA6E32B878}"/>
    <cellStyle name="Procentowy 3 2" xfId="93" xr:uid="{B1E2C628-C18F-42CE-8FC7-C64DB67C3DB6}"/>
    <cellStyle name="Procentowy 4" xfId="94" xr:uid="{A328B909-8AAD-46A5-8ABD-49C5CEFB1F31}"/>
    <cellStyle name="Procentowy 5" xfId="95" xr:uid="{1C0FD760-8542-4197-B14F-B2F9C09B9B76}"/>
    <cellStyle name="Procentowy 6" xfId="96" xr:uid="{D2CD7071-1C69-4179-9FF0-BD053F27A670}"/>
    <cellStyle name="Procentowy 7" xfId="88" xr:uid="{E8F9889F-9D13-4086-AB7D-AF1F6C203675}"/>
    <cellStyle name="Suma 2" xfId="97" xr:uid="{B9096179-4E9C-477C-A834-D7F62B15FF71}"/>
    <cellStyle name="Suma 3" xfId="98" xr:uid="{02FD796B-852E-4E54-9F08-C62498E1991E}"/>
    <cellStyle name="Tekst objaśnienia 2" xfId="99" xr:uid="{67420836-296A-4D23-A527-D95EBE2BEA4F}"/>
    <cellStyle name="Tekst objaśnienia 3" xfId="100" xr:uid="{AC68AA15-53E9-49B4-9EF4-476155BFD450}"/>
    <cellStyle name="Tekst ostrzeżenia 2" xfId="101" xr:uid="{F0D4F0A8-99FB-45BB-B2C0-7D13D8B16299}"/>
    <cellStyle name="Tekst ostrzeżenia 3" xfId="102" xr:uid="{5B1CD3E7-8D43-4BF3-A31D-F0D15FAB0AD3}"/>
    <cellStyle name="Tytuł 2" xfId="104" xr:uid="{B2B61167-99E8-4FFB-AC5F-7445A44D76B3}"/>
    <cellStyle name="Tytuł 3" xfId="103" xr:uid="{365B8CBC-536A-4A09-A7E7-E87F4D3CE559}"/>
    <cellStyle name="Uwaga 2" xfId="105" xr:uid="{7C3DC9E2-A35D-4D67-B140-4E3B72ACE9D3}"/>
    <cellStyle name="Uwaga 3" xfId="106" xr:uid="{E9777C9E-89EF-41B1-804F-5FB81415B8E2}"/>
    <cellStyle name="Złe 2" xfId="107" xr:uid="{1372B08F-3CBF-4E87-ACDC-8F4A072E07CF}"/>
    <cellStyle name="Złe 3" xfId="108" xr:uid="{6560418B-D142-47BA-87C7-54C49671BF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0D26E-AEDB-4888-B5F2-4DD1EF16DDA2}">
  <dimension ref="A1:F91"/>
  <sheetViews>
    <sheetView tabSelected="1" zoomScaleNormal="100" workbookViewId="0">
      <selection activeCell="A2" sqref="A2:E2"/>
    </sheetView>
  </sheetViews>
  <sheetFormatPr defaultRowHeight="15"/>
  <cols>
    <col min="1" max="1" width="7.5703125" customWidth="1"/>
    <col min="2" max="2" width="42.28515625" customWidth="1"/>
    <col min="3" max="3" width="16.7109375" customWidth="1"/>
    <col min="4" max="4" width="15.28515625" customWidth="1"/>
    <col min="5" max="5" width="8.42578125" customWidth="1"/>
  </cols>
  <sheetData>
    <row r="1" spans="1:6" ht="30.75" customHeight="1">
      <c r="A1" s="29" t="s">
        <v>171</v>
      </c>
      <c r="B1" s="29"/>
      <c r="C1" s="29"/>
      <c r="D1" s="29"/>
      <c r="E1" s="29"/>
      <c r="F1" s="27"/>
    </row>
    <row r="2" spans="1:6" ht="51.75" customHeight="1">
      <c r="A2" s="30" t="s">
        <v>172</v>
      </c>
      <c r="B2" s="30"/>
      <c r="C2" s="30"/>
      <c r="D2" s="30"/>
      <c r="E2" s="30"/>
    </row>
    <row r="4" spans="1:6" ht="36">
      <c r="A4" s="15" t="s">
        <v>0</v>
      </c>
      <c r="B4" s="15" t="s">
        <v>1</v>
      </c>
      <c r="C4" s="16" t="s">
        <v>174</v>
      </c>
      <c r="D4" s="16" t="s">
        <v>173</v>
      </c>
      <c r="E4" s="17" t="s">
        <v>166</v>
      </c>
    </row>
    <row r="5" spans="1:6">
      <c r="A5" s="1" t="s">
        <v>2</v>
      </c>
      <c r="B5" s="2" t="s">
        <v>3</v>
      </c>
      <c r="C5" s="3">
        <v>29260349.030000001</v>
      </c>
      <c r="D5" s="26">
        <v>14936794.949999999</v>
      </c>
      <c r="E5" s="22">
        <f>D5/C5*100</f>
        <v>51.047904229322846</v>
      </c>
    </row>
    <row r="6" spans="1:6">
      <c r="A6" s="4" t="s">
        <v>4</v>
      </c>
      <c r="B6" s="5" t="s">
        <v>5</v>
      </c>
      <c r="C6" s="6">
        <v>27144688.030000001</v>
      </c>
      <c r="D6" s="19">
        <v>14522226.949999999</v>
      </c>
      <c r="E6" s="18">
        <f t="shared" ref="E6:E58" si="0">D6/C6*100</f>
        <v>53.499332664830035</v>
      </c>
    </row>
    <row r="7" spans="1:6" ht="24">
      <c r="A7" s="4" t="s">
        <v>6</v>
      </c>
      <c r="B7" s="7" t="s">
        <v>7</v>
      </c>
      <c r="C7" s="6">
        <v>4225757</v>
      </c>
      <c r="D7" s="19">
        <v>1977228</v>
      </c>
      <c r="E7" s="18">
        <f t="shared" si="0"/>
        <v>46.789912434624135</v>
      </c>
    </row>
    <row r="8" spans="1:6" ht="24">
      <c r="A8" s="4" t="s">
        <v>8</v>
      </c>
      <c r="B8" s="7" t="s">
        <v>9</v>
      </c>
      <c r="C8" s="6">
        <v>180000</v>
      </c>
      <c r="D8" s="19">
        <v>76986.58</v>
      </c>
      <c r="E8" s="18">
        <f t="shared" si="0"/>
        <v>42.770322222222227</v>
      </c>
    </row>
    <row r="9" spans="1:6">
      <c r="A9" s="4" t="s">
        <v>10</v>
      </c>
      <c r="B9" s="7" t="s">
        <v>11</v>
      </c>
      <c r="C9" s="6">
        <v>5039091</v>
      </c>
      <c r="D9" s="19">
        <v>2734230.21</v>
      </c>
      <c r="E9" s="18">
        <f t="shared" si="0"/>
        <v>54.260385652888587</v>
      </c>
    </row>
    <row r="10" spans="1:6">
      <c r="A10" s="4" t="s">
        <v>12</v>
      </c>
      <c r="B10" s="8" t="s">
        <v>13</v>
      </c>
      <c r="C10" s="6">
        <v>2723825</v>
      </c>
      <c r="D10" s="19">
        <v>1423344.4</v>
      </c>
      <c r="E10" s="18">
        <f t="shared" si="0"/>
        <v>52.255354143529772</v>
      </c>
    </row>
    <row r="11" spans="1:6">
      <c r="A11" s="4" t="s">
        <v>14</v>
      </c>
      <c r="B11" s="7" t="s">
        <v>15</v>
      </c>
      <c r="C11" s="6">
        <v>9089561</v>
      </c>
      <c r="D11" s="19">
        <v>5199710</v>
      </c>
      <c r="E11" s="18">
        <f t="shared" si="0"/>
        <v>57.205292972894952</v>
      </c>
    </row>
    <row r="12" spans="1:6" ht="24">
      <c r="A12" s="4" t="s">
        <v>16</v>
      </c>
      <c r="B12" s="7" t="s">
        <v>17</v>
      </c>
      <c r="C12" s="6">
        <v>8021537.0300000003</v>
      </c>
      <c r="D12" s="19">
        <v>4232051.96</v>
      </c>
      <c r="E12" s="18">
        <f t="shared" si="0"/>
        <v>52.758616511678682</v>
      </c>
    </row>
    <row r="13" spans="1:6">
      <c r="A13" s="4" t="s">
        <v>18</v>
      </c>
      <c r="B13" s="5" t="s">
        <v>19</v>
      </c>
      <c r="C13" s="6">
        <v>2115661</v>
      </c>
      <c r="D13" s="19">
        <v>414568</v>
      </c>
      <c r="E13" s="18">
        <f t="shared" si="0"/>
        <v>19.595199798077292</v>
      </c>
    </row>
    <row r="14" spans="1:6">
      <c r="A14" s="4" t="s">
        <v>20</v>
      </c>
      <c r="B14" s="7" t="s">
        <v>21</v>
      </c>
      <c r="C14" s="6">
        <v>260000</v>
      </c>
      <c r="D14" s="19">
        <v>81366</v>
      </c>
      <c r="E14" s="18">
        <f t="shared" si="0"/>
        <v>31.294615384615387</v>
      </c>
    </row>
    <row r="15" spans="1:6" ht="24">
      <c r="A15" s="4" t="s">
        <v>22</v>
      </c>
      <c r="B15" s="7" t="s">
        <v>23</v>
      </c>
      <c r="C15" s="6">
        <v>1720718</v>
      </c>
      <c r="D15" s="19">
        <v>332711</v>
      </c>
      <c r="E15" s="18">
        <f t="shared" si="0"/>
        <v>19.33559130548992</v>
      </c>
    </row>
    <row r="16" spans="1:6">
      <c r="A16" s="1" t="s">
        <v>24</v>
      </c>
      <c r="B16" s="2" t="s">
        <v>25</v>
      </c>
      <c r="C16" s="3">
        <v>35358837.030000001</v>
      </c>
      <c r="D16" s="26">
        <v>14786309.869999999</v>
      </c>
      <c r="E16" s="22">
        <f t="shared" si="0"/>
        <v>41.817862554287743</v>
      </c>
    </row>
    <row r="17" spans="1:5">
      <c r="A17" s="4" t="s">
        <v>26</v>
      </c>
      <c r="B17" s="5" t="s">
        <v>27</v>
      </c>
      <c r="C17" s="6">
        <v>26192615.030000001</v>
      </c>
      <c r="D17" s="19">
        <v>12897277.26</v>
      </c>
      <c r="E17" s="18">
        <f t="shared" si="0"/>
        <v>49.240128353843097</v>
      </c>
    </row>
    <row r="18" spans="1:5">
      <c r="A18" s="4" t="s">
        <v>28</v>
      </c>
      <c r="B18" s="7" t="s">
        <v>29</v>
      </c>
      <c r="C18" s="6">
        <v>2809</v>
      </c>
      <c r="D18" s="19">
        <v>0</v>
      </c>
      <c r="E18" s="18">
        <f t="shared" si="0"/>
        <v>0</v>
      </c>
    </row>
    <row r="19" spans="1:5" ht="36">
      <c r="A19" s="4" t="s">
        <v>30</v>
      </c>
      <c r="B19" s="8" t="s">
        <v>31</v>
      </c>
      <c r="C19" s="6">
        <v>0</v>
      </c>
      <c r="D19" s="19">
        <v>0</v>
      </c>
      <c r="E19" s="18" t="s">
        <v>165</v>
      </c>
    </row>
    <row r="20" spans="1:5" ht="72">
      <c r="A20" s="4" t="s">
        <v>32</v>
      </c>
      <c r="B20" s="7" t="s">
        <v>33</v>
      </c>
      <c r="C20" s="6">
        <v>0</v>
      </c>
      <c r="D20" s="19">
        <v>0</v>
      </c>
      <c r="E20" s="18" t="s">
        <v>165</v>
      </c>
    </row>
    <row r="21" spans="1:5">
      <c r="A21" s="4" t="s">
        <v>34</v>
      </c>
      <c r="B21" s="7" t="s">
        <v>35</v>
      </c>
      <c r="C21" s="6">
        <v>434000</v>
      </c>
      <c r="D21" s="19">
        <v>107583.25</v>
      </c>
      <c r="E21" s="18">
        <f t="shared" si="0"/>
        <v>24.78876728110599</v>
      </c>
    </row>
    <row r="22" spans="1:5" ht="24">
      <c r="A22" s="4" t="s">
        <v>36</v>
      </c>
      <c r="B22" s="8" t="s">
        <v>37</v>
      </c>
      <c r="C22" s="6">
        <v>434000</v>
      </c>
      <c r="D22" s="19">
        <v>107583.25</v>
      </c>
      <c r="E22" s="18">
        <f t="shared" si="0"/>
        <v>24.78876728110599</v>
      </c>
    </row>
    <row r="23" spans="1:5" ht="84">
      <c r="A23" s="4" t="s">
        <v>38</v>
      </c>
      <c r="B23" s="9" t="s">
        <v>39</v>
      </c>
      <c r="C23" s="6">
        <v>55300</v>
      </c>
      <c r="D23" s="28">
        <v>29.82</v>
      </c>
      <c r="E23" s="18">
        <f t="shared" si="0"/>
        <v>5.3924050632911391E-2</v>
      </c>
    </row>
    <row r="24" spans="1:5" ht="48">
      <c r="A24" s="4" t="s">
        <v>40</v>
      </c>
      <c r="B24" s="9" t="s">
        <v>41</v>
      </c>
      <c r="C24" s="6">
        <v>72500</v>
      </c>
      <c r="D24" s="28">
        <v>15130.42</v>
      </c>
      <c r="E24" s="18">
        <f t="shared" si="0"/>
        <v>20.869544827586207</v>
      </c>
    </row>
    <row r="25" spans="1:5">
      <c r="A25" s="4" t="s">
        <v>42</v>
      </c>
      <c r="B25" s="5" t="s">
        <v>43</v>
      </c>
      <c r="C25" s="6">
        <v>9166222</v>
      </c>
      <c r="D25" s="19">
        <v>1889032.61</v>
      </c>
      <c r="E25" s="18">
        <f t="shared" si="0"/>
        <v>20.6086281785451</v>
      </c>
    </row>
    <row r="26" spans="1:5">
      <c r="A26" s="1" t="s">
        <v>44</v>
      </c>
      <c r="B26" s="2" t="s">
        <v>45</v>
      </c>
      <c r="C26" s="3">
        <v>-6098488</v>
      </c>
      <c r="D26" s="26">
        <v>150485.07999999999</v>
      </c>
      <c r="E26" s="22">
        <f t="shared" si="0"/>
        <v>-2.467580160852985</v>
      </c>
    </row>
    <row r="27" spans="1:5">
      <c r="A27" s="1" t="s">
        <v>46</v>
      </c>
      <c r="B27" s="2" t="s">
        <v>47</v>
      </c>
      <c r="C27" s="3">
        <v>7232182</v>
      </c>
      <c r="D27" s="26">
        <v>5346951.62</v>
      </c>
      <c r="E27" s="22">
        <f t="shared" si="0"/>
        <v>73.932758052825548</v>
      </c>
    </row>
    <row r="28" spans="1:5">
      <c r="A28" s="4" t="s">
        <v>48</v>
      </c>
      <c r="B28" s="5" t="s">
        <v>49</v>
      </c>
      <c r="C28" s="6">
        <v>0</v>
      </c>
      <c r="D28" s="19">
        <v>0</v>
      </c>
      <c r="E28" s="18" t="s">
        <v>165</v>
      </c>
    </row>
    <row r="29" spans="1:5">
      <c r="A29" s="4" t="s">
        <v>50</v>
      </c>
      <c r="B29" s="7" t="s">
        <v>51</v>
      </c>
      <c r="C29" s="6">
        <v>0</v>
      </c>
      <c r="D29" s="19">
        <v>0</v>
      </c>
      <c r="E29" s="18" t="s">
        <v>165</v>
      </c>
    </row>
    <row r="30" spans="1:5" ht="24">
      <c r="A30" s="4" t="s">
        <v>52</v>
      </c>
      <c r="B30" s="5" t="s">
        <v>53</v>
      </c>
      <c r="C30" s="6">
        <v>1171951</v>
      </c>
      <c r="D30" s="19">
        <v>1171951.6200000001</v>
      </c>
      <c r="E30" s="18">
        <f t="shared" si="0"/>
        <v>100.00005290323573</v>
      </c>
    </row>
    <row r="31" spans="1:5">
      <c r="A31" s="4" t="s">
        <v>54</v>
      </c>
      <c r="B31" s="7" t="s">
        <v>51</v>
      </c>
      <c r="C31" s="6">
        <v>1171951</v>
      </c>
      <c r="D31" s="19">
        <v>0</v>
      </c>
      <c r="E31" s="18">
        <f t="shared" si="0"/>
        <v>0</v>
      </c>
    </row>
    <row r="32" spans="1:5">
      <c r="A32" s="4" t="s">
        <v>55</v>
      </c>
      <c r="B32" s="5" t="s">
        <v>56</v>
      </c>
      <c r="C32" s="6">
        <v>5989231</v>
      </c>
      <c r="D32" s="19">
        <v>4150000</v>
      </c>
      <c r="E32" s="18">
        <f t="shared" si="0"/>
        <v>69.291032521537403</v>
      </c>
    </row>
    <row r="33" spans="1:5">
      <c r="A33" s="4" t="s">
        <v>57</v>
      </c>
      <c r="B33" s="7" t="s">
        <v>51</v>
      </c>
      <c r="C33" s="6">
        <v>4926537</v>
      </c>
      <c r="D33" s="19">
        <v>0</v>
      </c>
      <c r="E33" s="18">
        <f t="shared" si="0"/>
        <v>0</v>
      </c>
    </row>
    <row r="34" spans="1:5">
      <c r="A34" s="4" t="s">
        <v>58</v>
      </c>
      <c r="B34" s="5" t="s">
        <v>59</v>
      </c>
      <c r="C34" s="6">
        <v>71000</v>
      </c>
      <c r="D34" s="19">
        <v>25000</v>
      </c>
      <c r="E34" s="18">
        <f t="shared" si="0"/>
        <v>35.2112676056338</v>
      </c>
    </row>
    <row r="35" spans="1:5">
      <c r="A35" s="4" t="s">
        <v>60</v>
      </c>
      <c r="B35" s="7" t="s">
        <v>51</v>
      </c>
      <c r="C35" s="6">
        <v>0</v>
      </c>
      <c r="D35" s="19">
        <v>0</v>
      </c>
      <c r="E35" s="18" t="s">
        <v>165</v>
      </c>
    </row>
    <row r="36" spans="1:5">
      <c r="A36" s="1" t="s">
        <v>61</v>
      </c>
      <c r="B36" s="2" t="s">
        <v>62</v>
      </c>
      <c r="C36" s="3">
        <v>1133694</v>
      </c>
      <c r="D36" s="26">
        <v>540988</v>
      </c>
      <c r="E36" s="22">
        <f t="shared" si="0"/>
        <v>47.719049408394156</v>
      </c>
    </row>
    <row r="37" spans="1:5" ht="24">
      <c r="A37" s="4" t="s">
        <v>63</v>
      </c>
      <c r="B37" s="5" t="s">
        <v>64</v>
      </c>
      <c r="C37" s="6">
        <v>1062694</v>
      </c>
      <c r="D37" s="19">
        <v>489988</v>
      </c>
      <c r="E37" s="18">
        <f t="shared" si="0"/>
        <v>46.108098850656916</v>
      </c>
    </row>
    <row r="38" spans="1:5" ht="48">
      <c r="A38" s="4" t="s">
        <v>65</v>
      </c>
      <c r="B38" s="7" t="s">
        <v>66</v>
      </c>
      <c r="C38" s="6">
        <v>109468.39</v>
      </c>
      <c r="D38" s="28">
        <v>26750.39</v>
      </c>
      <c r="E38" s="18">
        <f t="shared" si="0"/>
        <v>24.436634173572848</v>
      </c>
    </row>
    <row r="39" spans="1:5" ht="36">
      <c r="A39" s="4" t="s">
        <v>67</v>
      </c>
      <c r="B39" s="8" t="s">
        <v>68</v>
      </c>
      <c r="C39" s="6">
        <v>82718</v>
      </c>
      <c r="D39" s="28">
        <v>0</v>
      </c>
      <c r="E39" s="18">
        <f t="shared" si="0"/>
        <v>0</v>
      </c>
    </row>
    <row r="40" spans="1:5" ht="36">
      <c r="A40" s="4" t="s">
        <v>69</v>
      </c>
      <c r="B40" s="8" t="s">
        <v>70</v>
      </c>
      <c r="C40" s="6">
        <v>26750.39</v>
      </c>
      <c r="D40" s="28">
        <v>26750.39</v>
      </c>
      <c r="E40" s="18">
        <f t="shared" si="0"/>
        <v>100</v>
      </c>
    </row>
    <row r="41" spans="1:5" ht="36">
      <c r="A41" s="4" t="s">
        <v>71</v>
      </c>
      <c r="B41" s="8" t="s">
        <v>72</v>
      </c>
      <c r="C41" s="6">
        <v>0</v>
      </c>
      <c r="D41" s="19">
        <v>0</v>
      </c>
      <c r="E41" s="18" t="s">
        <v>165</v>
      </c>
    </row>
    <row r="42" spans="1:5">
      <c r="A42" s="4" t="s">
        <v>73</v>
      </c>
      <c r="B42" s="5" t="s">
        <v>74</v>
      </c>
      <c r="C42" s="6">
        <v>71000</v>
      </c>
      <c r="D42" s="19">
        <v>51000</v>
      </c>
      <c r="E42" s="18">
        <f t="shared" si="0"/>
        <v>71.83098591549296</v>
      </c>
    </row>
    <row r="43" spans="1:5">
      <c r="A43" s="1" t="s">
        <v>75</v>
      </c>
      <c r="B43" s="2" t="s">
        <v>76</v>
      </c>
      <c r="C43" s="10">
        <v>12771468</v>
      </c>
      <c r="D43" s="26">
        <v>11504943</v>
      </c>
      <c r="E43" s="22">
        <f t="shared" si="0"/>
        <v>90.083168199614946</v>
      </c>
    </row>
    <row r="44" spans="1:5" ht="48">
      <c r="A44" s="1" t="s">
        <v>77</v>
      </c>
      <c r="B44" s="2" t="s">
        <v>78</v>
      </c>
      <c r="C44" s="3">
        <v>0</v>
      </c>
      <c r="D44" s="26">
        <v>0</v>
      </c>
      <c r="E44" s="22" t="s">
        <v>165</v>
      </c>
    </row>
    <row r="45" spans="1:5" ht="24">
      <c r="A45" s="1" t="s">
        <v>79</v>
      </c>
      <c r="B45" s="2" t="s">
        <v>80</v>
      </c>
      <c r="C45" s="11" t="s">
        <v>165</v>
      </c>
      <c r="D45" s="21" t="s">
        <v>167</v>
      </c>
      <c r="E45" s="22" t="s">
        <v>165</v>
      </c>
    </row>
    <row r="46" spans="1:5" ht="24">
      <c r="A46" s="4" t="s">
        <v>81</v>
      </c>
      <c r="B46" s="5" t="s">
        <v>82</v>
      </c>
      <c r="C46" s="6">
        <v>952073</v>
      </c>
      <c r="D46" s="19">
        <f>D6-D17</f>
        <v>1624949.6899999995</v>
      </c>
      <c r="E46" s="18">
        <f t="shared" si="0"/>
        <v>170.67490518059009</v>
      </c>
    </row>
    <row r="47" spans="1:5" ht="36">
      <c r="A47" s="4" t="s">
        <v>83</v>
      </c>
      <c r="B47" s="5" t="s">
        <v>84</v>
      </c>
      <c r="C47" s="6">
        <v>2124024</v>
      </c>
      <c r="D47" s="19">
        <f>D6+D30-D17</f>
        <v>2796901.3100000005</v>
      </c>
      <c r="E47" s="18">
        <f t="shared" si="0"/>
        <v>131.67936473410847</v>
      </c>
    </row>
    <row r="48" spans="1:5" ht="24">
      <c r="A48" s="1" t="s">
        <v>85</v>
      </c>
      <c r="B48" s="2" t="s">
        <v>86</v>
      </c>
      <c r="C48" s="3">
        <v>0</v>
      </c>
      <c r="D48" s="26">
        <v>0</v>
      </c>
      <c r="E48" s="22" t="s">
        <v>165</v>
      </c>
    </row>
    <row r="49" spans="1:5" ht="24">
      <c r="A49" s="4" t="s">
        <v>87</v>
      </c>
      <c r="B49" s="5" t="s">
        <v>88</v>
      </c>
      <c r="C49" s="6">
        <v>0</v>
      </c>
      <c r="D49" s="19">
        <v>0</v>
      </c>
      <c r="E49" s="18" t="s">
        <v>165</v>
      </c>
    </row>
    <row r="50" spans="1:5" ht="24">
      <c r="A50" s="1" t="s">
        <v>89</v>
      </c>
      <c r="B50" s="2" t="s">
        <v>90</v>
      </c>
      <c r="C50" s="11" t="s">
        <v>165</v>
      </c>
      <c r="D50" s="21" t="s">
        <v>167</v>
      </c>
      <c r="E50" s="22" t="s">
        <v>165</v>
      </c>
    </row>
    <row r="51" spans="1:5" ht="24">
      <c r="A51" s="4" t="s">
        <v>91</v>
      </c>
      <c r="B51" s="5" t="s">
        <v>92</v>
      </c>
      <c r="C51" s="6">
        <v>10575579.07</v>
      </c>
      <c r="D51" s="19">
        <v>5108274.97</v>
      </c>
      <c r="E51" s="18">
        <f t="shared" si="0"/>
        <v>48.302555691638354</v>
      </c>
    </row>
    <row r="52" spans="1:5" ht="24">
      <c r="A52" s="4" t="s">
        <v>93</v>
      </c>
      <c r="B52" s="5" t="s">
        <v>94</v>
      </c>
      <c r="C52" s="6">
        <v>2172678</v>
      </c>
      <c r="D52" s="19">
        <v>1100437.7</v>
      </c>
      <c r="E52" s="18">
        <f t="shared" si="0"/>
        <v>50.648908858100462</v>
      </c>
    </row>
    <row r="53" spans="1:5" ht="24">
      <c r="A53" s="4" t="s">
        <v>95</v>
      </c>
      <c r="B53" s="5" t="s">
        <v>96</v>
      </c>
      <c r="C53" s="6">
        <v>5435726</v>
      </c>
      <c r="D53" s="19">
        <v>1351181.58</v>
      </c>
      <c r="E53" s="18">
        <f t="shared" si="0"/>
        <v>24.857426220526939</v>
      </c>
    </row>
    <row r="54" spans="1:5">
      <c r="A54" s="4" t="s">
        <v>97</v>
      </c>
      <c r="B54" s="7" t="s">
        <v>98</v>
      </c>
      <c r="C54" s="6">
        <v>0</v>
      </c>
      <c r="D54" s="19">
        <v>0</v>
      </c>
      <c r="E54" s="18" t="s">
        <v>165</v>
      </c>
    </row>
    <row r="55" spans="1:5">
      <c r="A55" s="4" t="s">
        <v>99</v>
      </c>
      <c r="B55" s="7" t="s">
        <v>100</v>
      </c>
      <c r="C55" s="6">
        <v>5435726</v>
      </c>
      <c r="D55" s="19">
        <v>1351181.58</v>
      </c>
      <c r="E55" s="18">
        <f t="shared" si="0"/>
        <v>24.857426220526939</v>
      </c>
    </row>
    <row r="56" spans="1:5">
      <c r="A56" s="4" t="s">
        <v>101</v>
      </c>
      <c r="B56" s="5" t="s">
        <v>102</v>
      </c>
      <c r="C56" s="6">
        <v>5435726</v>
      </c>
      <c r="D56" s="19">
        <v>1351181.58</v>
      </c>
      <c r="E56" s="18">
        <f t="shared" si="0"/>
        <v>24.857426220526939</v>
      </c>
    </row>
    <row r="57" spans="1:5">
      <c r="A57" s="4" t="s">
        <v>103</v>
      </c>
      <c r="B57" s="5" t="s">
        <v>104</v>
      </c>
      <c r="C57" s="6">
        <v>3298496</v>
      </c>
      <c r="D57" s="19">
        <v>417851.03</v>
      </c>
      <c r="E57" s="18">
        <f t="shared" si="0"/>
        <v>12.667925927452997</v>
      </c>
    </row>
    <row r="58" spans="1:5">
      <c r="A58" s="4" t="s">
        <v>105</v>
      </c>
      <c r="B58" s="5" t="s">
        <v>106</v>
      </c>
      <c r="C58" s="6">
        <v>432000</v>
      </c>
      <c r="D58" s="19">
        <v>120000</v>
      </c>
      <c r="E58" s="18">
        <f t="shared" si="0"/>
        <v>27.777777777777779</v>
      </c>
    </row>
    <row r="59" spans="1:5" ht="36">
      <c r="A59" s="1" t="s">
        <v>107</v>
      </c>
      <c r="B59" s="2" t="s">
        <v>108</v>
      </c>
      <c r="C59" s="11" t="s">
        <v>165</v>
      </c>
      <c r="D59" s="21" t="s">
        <v>167</v>
      </c>
      <c r="E59" s="22" t="s">
        <v>165</v>
      </c>
    </row>
    <row r="60" spans="1:5" ht="36">
      <c r="A60" s="4" t="s">
        <v>109</v>
      </c>
      <c r="B60" s="5" t="s">
        <v>110</v>
      </c>
      <c r="C60" s="6">
        <v>0</v>
      </c>
      <c r="D60" s="19">
        <v>0</v>
      </c>
      <c r="E60" s="18" t="s">
        <v>165</v>
      </c>
    </row>
    <row r="61" spans="1:5" ht="24">
      <c r="A61" s="4" t="s">
        <v>111</v>
      </c>
      <c r="B61" s="12" t="s">
        <v>112</v>
      </c>
      <c r="C61" s="6">
        <v>0</v>
      </c>
      <c r="D61" s="19">
        <v>0</v>
      </c>
      <c r="E61" s="18" t="s">
        <v>165</v>
      </c>
    </row>
    <row r="62" spans="1:5" ht="36">
      <c r="A62" s="4" t="s">
        <v>113</v>
      </c>
      <c r="B62" s="13" t="s">
        <v>114</v>
      </c>
      <c r="C62" s="6">
        <v>0</v>
      </c>
      <c r="D62" s="19">
        <v>0</v>
      </c>
      <c r="E62" s="18" t="s">
        <v>165</v>
      </c>
    </row>
    <row r="63" spans="1:5" ht="36">
      <c r="A63" s="4" t="s">
        <v>115</v>
      </c>
      <c r="B63" s="5" t="s">
        <v>116</v>
      </c>
      <c r="C63" s="6">
        <v>732718</v>
      </c>
      <c r="D63" s="19">
        <v>0</v>
      </c>
      <c r="E63" s="18">
        <f t="shared" ref="E63:E83" si="1">D63/C63*100</f>
        <v>0</v>
      </c>
    </row>
    <row r="64" spans="1:5" ht="24">
      <c r="A64" s="4" t="s">
        <v>117</v>
      </c>
      <c r="B64" s="12" t="s">
        <v>112</v>
      </c>
      <c r="C64" s="6">
        <v>732718</v>
      </c>
      <c r="D64" s="19">
        <v>0</v>
      </c>
      <c r="E64" s="18">
        <f t="shared" si="1"/>
        <v>0</v>
      </c>
    </row>
    <row r="65" spans="1:5" ht="36">
      <c r="A65" s="4" t="s">
        <v>118</v>
      </c>
      <c r="B65" s="13" t="s">
        <v>119</v>
      </c>
      <c r="C65" s="6">
        <v>82718</v>
      </c>
      <c r="D65" s="19">
        <v>0</v>
      </c>
      <c r="E65" s="18">
        <f t="shared" si="1"/>
        <v>0</v>
      </c>
    </row>
    <row r="66" spans="1:5" ht="36">
      <c r="A66" s="4" t="s">
        <v>120</v>
      </c>
      <c r="B66" s="5" t="s">
        <v>121</v>
      </c>
      <c r="C66" s="6">
        <v>1200</v>
      </c>
      <c r="D66" s="19">
        <v>0</v>
      </c>
      <c r="E66" s="18">
        <f t="shared" si="1"/>
        <v>0</v>
      </c>
    </row>
    <row r="67" spans="1:5" ht="24">
      <c r="A67" s="4" t="s">
        <v>122</v>
      </c>
      <c r="B67" s="12" t="s">
        <v>123</v>
      </c>
      <c r="C67" s="6">
        <v>0</v>
      </c>
      <c r="D67" s="19">
        <v>0</v>
      </c>
      <c r="E67" s="18" t="s">
        <v>165</v>
      </c>
    </row>
    <row r="68" spans="1:5" ht="48">
      <c r="A68" s="4" t="s">
        <v>124</v>
      </c>
      <c r="B68" s="7" t="s">
        <v>125</v>
      </c>
      <c r="C68" s="6">
        <v>0</v>
      </c>
      <c r="D68" s="19">
        <v>0</v>
      </c>
      <c r="E68" s="18" t="s">
        <v>165</v>
      </c>
    </row>
    <row r="69" spans="1:5" ht="36">
      <c r="A69" s="4" t="s">
        <v>126</v>
      </c>
      <c r="B69" s="5" t="s">
        <v>127</v>
      </c>
      <c r="C69" s="6">
        <v>3268726</v>
      </c>
      <c r="D69" s="19">
        <v>34932</v>
      </c>
      <c r="E69" s="18">
        <f t="shared" si="1"/>
        <v>1.0686732384421331</v>
      </c>
    </row>
    <row r="70" spans="1:5" ht="24">
      <c r="A70" s="4" t="s">
        <v>128</v>
      </c>
      <c r="B70" s="12" t="s">
        <v>129</v>
      </c>
      <c r="C70" s="6">
        <v>2111630</v>
      </c>
      <c r="D70" s="19">
        <v>24028.93</v>
      </c>
      <c r="E70" s="18">
        <f t="shared" si="1"/>
        <v>1.1379327817846876</v>
      </c>
    </row>
    <row r="71" spans="1:5" ht="60">
      <c r="A71" s="4" t="s">
        <v>130</v>
      </c>
      <c r="B71" s="7" t="s">
        <v>131</v>
      </c>
      <c r="C71" s="6">
        <v>222924</v>
      </c>
      <c r="D71" s="19">
        <v>34932</v>
      </c>
      <c r="E71" s="18">
        <f t="shared" si="1"/>
        <v>15.669914410292296</v>
      </c>
    </row>
    <row r="72" spans="1:5" ht="60">
      <c r="A72" s="4" t="s">
        <v>132</v>
      </c>
      <c r="B72" s="5" t="s">
        <v>133</v>
      </c>
      <c r="C72" s="6">
        <v>1158296</v>
      </c>
      <c r="D72" s="19">
        <v>10903.07</v>
      </c>
      <c r="E72" s="18">
        <f t="shared" si="1"/>
        <v>0.9413025686007721</v>
      </c>
    </row>
    <row r="73" spans="1:5" ht="24">
      <c r="A73" s="4" t="s">
        <v>134</v>
      </c>
      <c r="B73" s="7" t="s">
        <v>135</v>
      </c>
      <c r="C73" s="6">
        <v>140206</v>
      </c>
      <c r="D73" s="19">
        <v>10903.07</v>
      </c>
      <c r="E73" s="18">
        <f t="shared" si="1"/>
        <v>7.7764646306149512</v>
      </c>
    </row>
    <row r="74" spans="1:5" ht="60">
      <c r="A74" s="4" t="s">
        <v>136</v>
      </c>
      <c r="B74" s="5" t="s">
        <v>137</v>
      </c>
      <c r="C74" s="6">
        <v>1158296</v>
      </c>
      <c r="D74" s="19">
        <v>10903.7</v>
      </c>
      <c r="E74" s="18">
        <f t="shared" si="1"/>
        <v>0.94135695884299009</v>
      </c>
    </row>
    <row r="75" spans="1:5" ht="24">
      <c r="A75" s="4" t="s">
        <v>138</v>
      </c>
      <c r="B75" s="7" t="s">
        <v>135</v>
      </c>
      <c r="C75" s="6">
        <v>140206</v>
      </c>
      <c r="D75" s="19">
        <v>10903.7</v>
      </c>
      <c r="E75" s="18">
        <f t="shared" si="1"/>
        <v>7.7769139694449594</v>
      </c>
    </row>
    <row r="76" spans="1:5" ht="72">
      <c r="A76" s="4" t="s">
        <v>139</v>
      </c>
      <c r="B76" s="5" t="s">
        <v>140</v>
      </c>
      <c r="C76" s="6">
        <v>2468725</v>
      </c>
      <c r="D76" s="19">
        <v>2386007</v>
      </c>
      <c r="E76" s="18">
        <f t="shared" si="1"/>
        <v>96.649363537858619</v>
      </c>
    </row>
    <row r="77" spans="1:5" ht="24">
      <c r="A77" s="4" t="s">
        <v>141</v>
      </c>
      <c r="B77" s="7" t="s">
        <v>135</v>
      </c>
      <c r="C77" s="6">
        <v>222924</v>
      </c>
      <c r="D77" s="19">
        <v>140206</v>
      </c>
      <c r="E77" s="18">
        <f t="shared" si="1"/>
        <v>62.894080493800573</v>
      </c>
    </row>
    <row r="78" spans="1:5" ht="72">
      <c r="A78" s="4" t="s">
        <v>142</v>
      </c>
      <c r="B78" s="5" t="s">
        <v>143</v>
      </c>
      <c r="C78" s="6">
        <v>2468725</v>
      </c>
      <c r="D78" s="19">
        <v>2386007</v>
      </c>
      <c r="E78" s="18">
        <f t="shared" si="1"/>
        <v>96.649363537858619</v>
      </c>
    </row>
    <row r="79" spans="1:5" ht="24">
      <c r="A79" s="4" t="s">
        <v>144</v>
      </c>
      <c r="B79" s="7" t="s">
        <v>135</v>
      </c>
      <c r="C79" s="6">
        <v>222924</v>
      </c>
      <c r="D79" s="19">
        <v>140206</v>
      </c>
      <c r="E79" s="18">
        <f t="shared" si="1"/>
        <v>62.894080493800573</v>
      </c>
    </row>
    <row r="80" spans="1:5" ht="36">
      <c r="A80" s="1" t="s">
        <v>145</v>
      </c>
      <c r="B80" s="14" t="s">
        <v>146</v>
      </c>
      <c r="C80" s="11" t="s">
        <v>165</v>
      </c>
      <c r="D80" s="21" t="s">
        <v>167</v>
      </c>
      <c r="E80" s="22" t="s">
        <v>165</v>
      </c>
    </row>
    <row r="81" spans="1:5" ht="24">
      <c r="A81" s="23" t="s">
        <v>168</v>
      </c>
      <c r="B81" s="5" t="s">
        <v>169</v>
      </c>
      <c r="C81" s="24" t="s">
        <v>165</v>
      </c>
      <c r="D81" s="20" t="s">
        <v>167</v>
      </c>
      <c r="E81" s="18" t="s">
        <v>165</v>
      </c>
    </row>
    <row r="82" spans="1:5">
      <c r="A82" s="1" t="s">
        <v>147</v>
      </c>
      <c r="B82" s="2" t="s">
        <v>148</v>
      </c>
      <c r="C82" s="11" t="s">
        <v>165</v>
      </c>
      <c r="D82" s="21" t="s">
        <v>167</v>
      </c>
      <c r="E82" s="22" t="s">
        <v>165</v>
      </c>
    </row>
    <row r="83" spans="1:5" ht="48">
      <c r="A83" s="4" t="s">
        <v>149</v>
      </c>
      <c r="B83" s="5" t="s">
        <v>150</v>
      </c>
      <c r="C83" s="6">
        <v>979976</v>
      </c>
      <c r="D83" s="19">
        <v>489988</v>
      </c>
      <c r="E83" s="18">
        <f t="shared" si="1"/>
        <v>50</v>
      </c>
    </row>
    <row r="84" spans="1:5" ht="24">
      <c r="A84" s="4" t="s">
        <v>151</v>
      </c>
      <c r="B84" s="5" t="s">
        <v>152</v>
      </c>
      <c r="C84" s="6">
        <v>0</v>
      </c>
      <c r="D84" s="19">
        <v>0</v>
      </c>
      <c r="E84" s="18" t="s">
        <v>165</v>
      </c>
    </row>
    <row r="85" spans="1:5">
      <c r="A85" s="4" t="s">
        <v>153</v>
      </c>
      <c r="B85" s="5" t="s">
        <v>154</v>
      </c>
      <c r="C85" s="6">
        <v>0</v>
      </c>
      <c r="D85" s="19">
        <v>0</v>
      </c>
      <c r="E85" s="18" t="s">
        <v>165</v>
      </c>
    </row>
    <row r="86" spans="1:5" ht="24">
      <c r="A86" s="4" t="s">
        <v>155</v>
      </c>
      <c r="B86" s="7" t="s">
        <v>156</v>
      </c>
      <c r="C86" s="6">
        <v>0</v>
      </c>
      <c r="D86" s="19">
        <v>0</v>
      </c>
      <c r="E86" s="18" t="s">
        <v>165</v>
      </c>
    </row>
    <row r="87" spans="1:5" ht="36">
      <c r="A87" s="4" t="s">
        <v>157</v>
      </c>
      <c r="B87" s="7" t="s">
        <v>158</v>
      </c>
      <c r="C87" s="6">
        <v>0</v>
      </c>
      <c r="D87" s="19">
        <v>0</v>
      </c>
      <c r="E87" s="18" t="s">
        <v>165</v>
      </c>
    </row>
    <row r="88" spans="1:5" ht="24">
      <c r="A88" s="4" t="s">
        <v>159</v>
      </c>
      <c r="B88" s="7" t="s">
        <v>160</v>
      </c>
      <c r="C88" s="6">
        <v>0</v>
      </c>
      <c r="D88" s="19">
        <v>0</v>
      </c>
      <c r="E88" s="18" t="s">
        <v>165</v>
      </c>
    </row>
    <row r="89" spans="1:5" ht="24">
      <c r="A89" s="4" t="s">
        <v>161</v>
      </c>
      <c r="B89" s="5" t="s">
        <v>162</v>
      </c>
      <c r="C89" s="6">
        <v>0</v>
      </c>
      <c r="D89" s="19">
        <v>0</v>
      </c>
      <c r="E89" s="18" t="s">
        <v>165</v>
      </c>
    </row>
    <row r="90" spans="1:5" ht="24">
      <c r="A90" s="1" t="s">
        <v>163</v>
      </c>
      <c r="B90" s="2" t="s">
        <v>164</v>
      </c>
      <c r="C90" s="11" t="s">
        <v>165</v>
      </c>
      <c r="D90" s="21" t="s">
        <v>167</v>
      </c>
      <c r="E90" s="22" t="s">
        <v>165</v>
      </c>
    </row>
    <row r="91" spans="1:5" ht="24">
      <c r="A91" s="23" t="s">
        <v>170</v>
      </c>
      <c r="B91" s="5" t="s">
        <v>169</v>
      </c>
      <c r="C91" s="25" t="s">
        <v>165</v>
      </c>
      <c r="D91" s="20" t="s">
        <v>167</v>
      </c>
      <c r="E91" s="18" t="s">
        <v>165</v>
      </c>
    </row>
  </sheetData>
  <mergeCells count="2">
    <mergeCell ref="A1:E1"/>
    <mergeCell ref="A2:E2"/>
  </mergeCells>
  <pageMargins left="0.55118110236220474" right="0.55118110236220474" top="0.59055118110236227" bottom="0.59055118110236227" header="0.31496062992125984" footer="0.31496062992125984"/>
  <pageSetup paperSize="9" orientation="portrait" r:id="rId1"/>
  <headerFooter>
    <oddFooter>&amp;R&amp;9Strona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Kopec</dc:creator>
  <cp:lastModifiedBy>Renata Kopec</cp:lastModifiedBy>
  <cp:lastPrinted>2019-08-28T07:51:22Z</cp:lastPrinted>
  <dcterms:created xsi:type="dcterms:W3CDTF">2019-08-15T16:21:05Z</dcterms:created>
  <dcterms:modified xsi:type="dcterms:W3CDTF">2019-08-29T08:41:22Z</dcterms:modified>
</cp:coreProperties>
</file>